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<sst xmlns="http://schemas.openxmlformats.org/spreadsheetml/2006/main" count="166" uniqueCount="84">
  <si>
    <t>2) WRITE THE TRANSFERRED FROM  / TRANSFERRED TO DETAILS IN REMARKS COLUMN</t>
  </si>
  <si>
    <t>3) INDIVIDUAL CHALLAN PAYMENTS IF ANY EXISTS. WRITE THE CHALLAN NO. DATE AND STO DETAILS IN REMARKS COLUMN</t>
  </si>
  <si>
    <t>Sl No.</t>
  </si>
  <si>
    <t>NAME OF THE EMPLOYEE</t>
  </si>
  <si>
    <t>DESIGN.</t>
  </si>
  <si>
    <t>ZPPF ACCOUNT NO.</t>
  </si>
  <si>
    <t>NATURE OF THE PAYMENT</t>
  </si>
  <si>
    <t>REGULAR SALARY ADJUSTED IN THE MONTH</t>
  </si>
  <si>
    <t>SUPPLEMENTARY BILL</t>
  </si>
  <si>
    <t>CHALLAN PAYMENT IF ANY BY INDIVIDUAL</t>
  </si>
  <si>
    <t>REMARKS</t>
  </si>
  <si>
    <t>NOTE :- 1) WRITE THE NAMES OF ALL THE EMPLOYEES WHO CONTRIBUTED TO ZPPF THROUGH TREASURY.</t>
  </si>
  <si>
    <t>CONTRIBUTION</t>
  </si>
  <si>
    <t>LOAN</t>
  </si>
  <si>
    <t>TOTAL</t>
  </si>
  <si>
    <t>TOTAL SCHEDULE AMOUNT CREDITED TO ZPPF(AS PER TBR)</t>
  </si>
  <si>
    <t>DATE OF ADJUSTMENT (AS PER TBR)</t>
  </si>
  <si>
    <t>TOTAL SCHEDULE AMOUNT CREDITED TO ZPPF (AS PER TREASURY PASS BOOK)</t>
  </si>
  <si>
    <t>TOKEN / CHALLAN NO (AS PER TREASURY PASS BOOK)</t>
  </si>
  <si>
    <t>DATE OF ADJUSTMENT (AS PER TREASURY PASS BOOK)</t>
  </si>
  <si>
    <t>VOUCHER CODE (GENERATED BY THE COMPUTER)</t>
  </si>
  <si>
    <t>REMARKS IF ANY</t>
  </si>
  <si>
    <t>SIGNATURE OF THE DDO WITH SEAL</t>
  </si>
  <si>
    <t>A.THIRUMALESH</t>
  </si>
  <si>
    <t>H.M.</t>
  </si>
  <si>
    <t>CH.UMA RANI</t>
  </si>
  <si>
    <t>S.A(H)</t>
  </si>
  <si>
    <t>D.RADHA KUMARI</t>
  </si>
  <si>
    <t>A.SIVA PARVATHI</t>
  </si>
  <si>
    <t>S.A(E)</t>
  </si>
  <si>
    <t>S.A(T)</t>
  </si>
  <si>
    <t>Indivdual Bills</t>
  </si>
  <si>
    <t xml:space="preserve">Transferred from M.P., Muppalla and joined in the school on the F.N. of 28-06-2010 </t>
  </si>
  <si>
    <t>D.A. ARREARS PAID IN AUG-2010</t>
  </si>
  <si>
    <t>D.A. ARREARS PAID IN JAN-2011</t>
  </si>
  <si>
    <t>A.NAGA MALLESWARAMMA</t>
  </si>
  <si>
    <r>
      <t>NAME &amp; ADDRESS OF THE OFFICE  :</t>
    </r>
    <r>
      <rPr>
        <b/>
        <sz val="12"/>
        <rFont val="Arial"/>
        <family val="2"/>
      </rPr>
      <t xml:space="preserve"> S.S.G. &amp; S.Z.P.H.S., DAMMALAPADU, MUPPALLA(MD)</t>
    </r>
  </si>
  <si>
    <r>
      <t xml:space="preserve">NAME OF THE SUBTREASURY OFFICE &amp; CODE  :  </t>
    </r>
    <r>
      <rPr>
        <b/>
        <sz val="12"/>
        <rFont val="Arial"/>
        <family val="2"/>
      </rPr>
      <t>S.T.O., SATTENAPALLI,    0615</t>
    </r>
  </si>
  <si>
    <t>SUPPLEMENTARY BILLS</t>
  </si>
  <si>
    <t>NOTIONAL INCREMENT ARREARS PAID IN JUL-2010</t>
  </si>
  <si>
    <t>PRC-2010 ARREARS PAID IN JUL-2010</t>
  </si>
  <si>
    <r>
      <t xml:space="preserve">DDO CODE                                                          :  </t>
    </r>
    <r>
      <rPr>
        <b/>
        <sz val="12"/>
        <rFont val="Arial"/>
        <family val="2"/>
      </rPr>
      <t>06150308017</t>
    </r>
  </si>
  <si>
    <t>STATEMENT SHOWING THE PARTICULARS OF ZPPF CONTRIBUTION DURING                                                                              THE FINANCIAL YEAR 2010-11 (INDIVIDUAL ARREAR BILLS CREDITED TO ZPPF)</t>
  </si>
  <si>
    <t>TOKEN NO</t>
  </si>
  <si>
    <t>DATE</t>
  </si>
  <si>
    <t>April - 2011</t>
  </si>
  <si>
    <t>May - 2011</t>
  </si>
  <si>
    <t>June - 2011</t>
  </si>
  <si>
    <t>July - 2011</t>
  </si>
  <si>
    <t>August - 2011</t>
  </si>
  <si>
    <t>September - 2011</t>
  </si>
  <si>
    <t>November- 2011</t>
  </si>
  <si>
    <t>December- 2011</t>
  </si>
  <si>
    <t>March- 2012</t>
  </si>
  <si>
    <t>D.A.-1 ARREARS PAID IN June-2011</t>
  </si>
  <si>
    <t>D.A.-2  ARREARS PAID IN Feb-2012</t>
  </si>
  <si>
    <t>AAS Fixation Arrears Paid in Sep - 2011</t>
  </si>
  <si>
    <t>1-4-11</t>
  </si>
  <si>
    <t>26-4-11</t>
  </si>
  <si>
    <t>1-6-11</t>
  </si>
  <si>
    <t>17-6-11</t>
  </si>
  <si>
    <t>1-7-11</t>
  </si>
  <si>
    <t>1-8-11</t>
  </si>
  <si>
    <t>1-9-11</t>
  </si>
  <si>
    <t>17-9-11</t>
  </si>
  <si>
    <t>1-10-11</t>
  </si>
  <si>
    <t>1-11-11</t>
  </si>
  <si>
    <t>1-12-11</t>
  </si>
  <si>
    <t>2-1-12</t>
  </si>
  <si>
    <t>1-2-12</t>
  </si>
  <si>
    <t>14-2-12</t>
  </si>
  <si>
    <t>1-3-12</t>
  </si>
  <si>
    <t>DESI GN.</t>
  </si>
  <si>
    <t>October - 2011</t>
  </si>
  <si>
    <t>January- 2012</t>
  </si>
  <si>
    <t>February- 2012</t>
  </si>
  <si>
    <r>
      <t xml:space="preserve">NAME &amp; ADDRESS OF THE OFFICE                                      :                                                                                           </t>
    </r>
    <r>
      <rPr>
        <b/>
        <sz val="12"/>
        <rFont val="Arial"/>
        <family val="2"/>
      </rPr>
      <t>S.S.G. &amp; S.Z.P.H. SCHOOL, DAMMALAPADU, MUPPALLA (MD)</t>
    </r>
  </si>
  <si>
    <r>
      <t xml:space="preserve">DDO CODE                                                                               :                                                                                             </t>
    </r>
    <r>
      <rPr>
        <b/>
        <sz val="12"/>
        <rFont val="Arial"/>
        <family val="2"/>
      </rPr>
      <t>06150308017</t>
    </r>
  </si>
  <si>
    <t>TOKEN / CHALL NO (AS PER TBR)</t>
  </si>
  <si>
    <t>4) USE SEPARATE SHEETS FOR DIFFERENT ESTABLISHMENTS / IF SUPPLEMENTARY BILLS ARE MORE</t>
  </si>
  <si>
    <r>
      <t xml:space="preserve">NAME OF THE SUB TREASURY OFFICE &amp; CODE                 :                                                                                          </t>
    </r>
    <r>
      <rPr>
        <b/>
        <sz val="12"/>
        <rFont val="Arial"/>
        <family val="2"/>
      </rPr>
      <t>S.T.O., SATTENAPALLI,   0615</t>
    </r>
  </si>
  <si>
    <t>Sl. No.</t>
  </si>
  <si>
    <t xml:space="preserve">                                 STATEMENT SHOWING THE PARTICULARS OF ZPPF            CONTRIBUTION DURING THE FINANCIAL YEAR   2011-12</t>
  </si>
  <si>
    <t xml:space="preserve">                                                  REGULAR SALARY                      ADJUSTED IN THE MONTH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</si>
</sst>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6"/>
      <name val="Times New Roman"/>
      <family val="1"/>
    </font>
    <font>
      <sz val="6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b/>
      <sz val="5"/>
      <name val="Arial"/>
      <family val="0"/>
    </font>
    <font>
      <b/>
      <sz val="11"/>
      <name val="Arial"/>
      <family val="0"/>
    </font>
    <font>
      <b/>
      <sz val="5"/>
      <name val="Times New Roman"/>
      <family val="1"/>
    </font>
    <font>
      <b/>
      <sz val="9"/>
      <name val="Arial"/>
      <family val="0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" fontId="3" fillId="2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4" fontId="8" fillId="0" borderId="37" xfId="0" applyNumberFormat="1" applyFont="1" applyFill="1" applyBorder="1" applyAlignment="1">
      <alignment horizontal="center" vertical="center"/>
    </xf>
    <xf numFmtId="14" fontId="8" fillId="0" borderId="3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4" fontId="8" fillId="0" borderId="3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" fontId="14" fillId="2" borderId="19" xfId="0" applyNumberFormat="1" applyFont="1" applyFill="1" applyBorder="1" applyAlignment="1" quotePrefix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7" fontId="14" fillId="2" borderId="20" xfId="0" applyNumberFormat="1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" fontId="14" fillId="2" borderId="12" xfId="0" applyNumberFormat="1" applyFont="1" applyFill="1" applyBorder="1" applyAlignment="1" quotePrefix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5" fillId="2" borderId="48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right" vertical="center"/>
    </xf>
    <xf numFmtId="0" fontId="5" fillId="2" borderId="48" xfId="0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right" vertical="center" wrapText="1"/>
    </xf>
    <xf numFmtId="0" fontId="5" fillId="2" borderId="49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4" fillId="2" borderId="60" xfId="0" applyFont="1" applyFill="1" applyBorder="1" applyAlignment="1">
      <alignment horizontal="left" vertical="center" wrapText="1"/>
    </xf>
    <xf numFmtId="0" fontId="14" fillId="2" borderId="61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workbookViewId="0" topLeftCell="D1">
      <selection activeCell="K32" sqref="K32"/>
    </sheetView>
  </sheetViews>
  <sheetFormatPr defaultColWidth="9.140625" defaultRowHeight="12.75"/>
  <cols>
    <col min="1" max="1" width="3.140625" style="2" customWidth="1"/>
    <col min="2" max="2" width="21.8515625" style="2" customWidth="1"/>
    <col min="3" max="3" width="6.421875" style="2" customWidth="1"/>
    <col min="4" max="4" width="7.421875" style="2" customWidth="1"/>
    <col min="5" max="5" width="12.8515625" style="2" customWidth="1"/>
    <col min="6" max="10" width="8.421875" style="2" customWidth="1"/>
    <col min="11" max="11" width="9.28125" style="2" customWidth="1"/>
    <col min="12" max="12" width="8.421875" style="2" customWidth="1"/>
    <col min="13" max="13" width="8.8515625" style="2" customWidth="1"/>
    <col min="14" max="17" width="8.421875" style="2" customWidth="1"/>
    <col min="18" max="19" width="7.57421875" style="2" customWidth="1"/>
    <col min="20" max="20" width="7.8515625" style="2" customWidth="1"/>
    <col min="21" max="21" width="8.00390625" style="2" hidden="1" customWidth="1"/>
    <col min="22" max="22" width="7.8515625" style="2" customWidth="1"/>
    <col min="23" max="23" width="8.140625" style="2" customWidth="1"/>
    <col min="24" max="16384" width="9.140625" style="2" customWidth="1"/>
  </cols>
  <sheetData>
    <row r="1" spans="1:23" ht="18">
      <c r="A1" s="157" t="s">
        <v>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ht="3.75" customHeight="1" thickBot="1"/>
    <row r="3" spans="1:23" s="3" customFormat="1" ht="15" customHeight="1" thickTop="1">
      <c r="A3" s="158" t="s">
        <v>76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</row>
    <row r="4" spans="1:23" s="3" customFormat="1" ht="15" customHeight="1">
      <c r="A4" s="161" t="s">
        <v>80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</row>
    <row r="5" spans="1:23" s="3" customFormat="1" ht="15" customHeight="1" thickBot="1">
      <c r="A5" s="164" t="s">
        <v>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6"/>
    </row>
    <row r="6" s="3" customFormat="1" ht="4.5" customHeight="1" thickBot="1" thickTop="1">
      <c r="V6" s="4"/>
    </row>
    <row r="7" spans="1:25" s="7" customFormat="1" ht="13.5" customHeight="1" thickTop="1">
      <c r="A7" s="169" t="s">
        <v>11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03" t="s">
        <v>0</v>
      </c>
      <c r="N7" s="5"/>
      <c r="O7" s="5"/>
      <c r="P7" s="5"/>
      <c r="Q7" s="5"/>
      <c r="R7" s="5"/>
      <c r="S7" s="5"/>
      <c r="T7" s="5"/>
      <c r="U7" s="5"/>
      <c r="V7" s="5"/>
      <c r="W7" s="6"/>
      <c r="Y7" s="8"/>
    </row>
    <row r="8" spans="1:23" s="7" customFormat="1" ht="13.5" customHeight="1" thickBot="1">
      <c r="A8" s="167" t="s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04" t="s">
        <v>79</v>
      </c>
      <c r="N8" s="9"/>
      <c r="O8" s="9"/>
      <c r="P8" s="9"/>
      <c r="Q8" s="9"/>
      <c r="R8" s="9"/>
      <c r="S8" s="9"/>
      <c r="T8" s="9"/>
      <c r="U8" s="9"/>
      <c r="V8" s="9"/>
      <c r="W8" s="10"/>
    </row>
    <row r="9" spans="6:25" s="3" customFormat="1" ht="4.5" customHeight="1" thickBot="1" thickTop="1"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Y9" s="4"/>
    </row>
    <row r="10" spans="1:23" s="1" customFormat="1" ht="14.25" customHeight="1" thickTop="1">
      <c r="A10" s="173" t="s">
        <v>81</v>
      </c>
      <c r="B10" s="143" t="s">
        <v>3</v>
      </c>
      <c r="C10" s="143" t="s">
        <v>72</v>
      </c>
      <c r="D10" s="145" t="s">
        <v>5</v>
      </c>
      <c r="E10" s="171" t="s">
        <v>6</v>
      </c>
      <c r="F10" s="209" t="s">
        <v>83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1"/>
      <c r="R10" s="152" t="s">
        <v>8</v>
      </c>
      <c r="S10" s="153"/>
      <c r="T10" s="153"/>
      <c r="U10" s="154"/>
      <c r="V10" s="150" t="s">
        <v>9</v>
      </c>
      <c r="W10" s="149" t="s">
        <v>10</v>
      </c>
    </row>
    <row r="11" spans="1:23" s="1" customFormat="1" ht="45.75" customHeight="1" thickBot="1">
      <c r="A11" s="174"/>
      <c r="B11" s="144"/>
      <c r="C11" s="144"/>
      <c r="D11" s="146"/>
      <c r="E11" s="172"/>
      <c r="F11" s="93" t="s">
        <v>45</v>
      </c>
      <c r="G11" s="93" t="s">
        <v>46</v>
      </c>
      <c r="H11" s="93" t="s">
        <v>47</v>
      </c>
      <c r="I11" s="93" t="s">
        <v>48</v>
      </c>
      <c r="J11" s="93" t="s">
        <v>49</v>
      </c>
      <c r="K11" s="100" t="s">
        <v>50</v>
      </c>
      <c r="L11" s="93" t="s">
        <v>73</v>
      </c>
      <c r="M11" s="93" t="s">
        <v>51</v>
      </c>
      <c r="N11" s="93" t="s">
        <v>52</v>
      </c>
      <c r="O11" s="93" t="s">
        <v>74</v>
      </c>
      <c r="P11" s="93" t="s">
        <v>75</v>
      </c>
      <c r="Q11" s="114" t="s">
        <v>53</v>
      </c>
      <c r="R11" s="115" t="s">
        <v>54</v>
      </c>
      <c r="S11" s="115" t="s">
        <v>55</v>
      </c>
      <c r="T11" s="94" t="s">
        <v>56</v>
      </c>
      <c r="U11" s="67"/>
      <c r="V11" s="151"/>
      <c r="W11" s="117"/>
    </row>
    <row r="12" spans="1:23" s="3" customFormat="1" ht="12.75" customHeight="1" thickTop="1">
      <c r="A12" s="125">
        <v>1</v>
      </c>
      <c r="B12" s="155" t="s">
        <v>23</v>
      </c>
      <c r="C12" s="129" t="s">
        <v>24</v>
      </c>
      <c r="D12" s="129">
        <v>32480</v>
      </c>
      <c r="E12" s="101" t="s">
        <v>12</v>
      </c>
      <c r="F12" s="40">
        <v>3500</v>
      </c>
      <c r="G12" s="40">
        <v>3500</v>
      </c>
      <c r="H12" s="40">
        <v>3500</v>
      </c>
      <c r="I12" s="40">
        <v>3500</v>
      </c>
      <c r="J12" s="40">
        <v>5000</v>
      </c>
      <c r="K12" s="34">
        <v>5000</v>
      </c>
      <c r="L12" s="40">
        <v>5000</v>
      </c>
      <c r="M12" s="40">
        <v>5000</v>
      </c>
      <c r="N12" s="40">
        <v>5000</v>
      </c>
      <c r="O12" s="40">
        <v>5000</v>
      </c>
      <c r="P12" s="40">
        <v>5000</v>
      </c>
      <c r="Q12" s="40">
        <v>5000</v>
      </c>
      <c r="R12" s="118">
        <v>5600</v>
      </c>
      <c r="S12" s="132">
        <v>5376</v>
      </c>
      <c r="T12" s="40"/>
      <c r="U12" s="35"/>
      <c r="V12" s="14"/>
      <c r="W12" s="110"/>
    </row>
    <row r="13" spans="1:23" s="3" customFormat="1" ht="12.75" customHeight="1" thickBot="1">
      <c r="A13" s="126"/>
      <c r="B13" s="156"/>
      <c r="C13" s="130"/>
      <c r="D13" s="130"/>
      <c r="E13" s="30" t="s">
        <v>13</v>
      </c>
      <c r="F13" s="41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19"/>
      <c r="S13" s="133"/>
      <c r="T13" s="41"/>
      <c r="U13" s="37"/>
      <c r="V13" s="20"/>
      <c r="W13" s="111"/>
    </row>
    <row r="14" spans="1:23" s="3" customFormat="1" ht="12.75" customHeight="1" thickTop="1">
      <c r="A14" s="125">
        <v>2</v>
      </c>
      <c r="B14" s="155" t="s">
        <v>25</v>
      </c>
      <c r="C14" s="129" t="s">
        <v>26</v>
      </c>
      <c r="D14" s="129">
        <v>22765</v>
      </c>
      <c r="E14" s="101" t="s">
        <v>12</v>
      </c>
      <c r="F14" s="40">
        <v>2000</v>
      </c>
      <c r="G14" s="40">
        <v>3000</v>
      </c>
      <c r="H14" s="40">
        <v>3000</v>
      </c>
      <c r="I14" s="40">
        <v>3000</v>
      </c>
      <c r="J14" s="40">
        <v>3000</v>
      </c>
      <c r="K14" s="34">
        <v>3000</v>
      </c>
      <c r="L14" s="40">
        <v>3000</v>
      </c>
      <c r="M14" s="40">
        <v>3000</v>
      </c>
      <c r="N14" s="40">
        <v>3000</v>
      </c>
      <c r="O14" s="40">
        <v>3000</v>
      </c>
      <c r="P14" s="40">
        <v>3000</v>
      </c>
      <c r="Q14" s="40">
        <v>3000</v>
      </c>
      <c r="R14" s="118">
        <v>4368</v>
      </c>
      <c r="S14" s="132">
        <v>6470</v>
      </c>
      <c r="T14" s="40"/>
      <c r="U14" s="35"/>
      <c r="V14" s="14"/>
      <c r="W14" s="110"/>
    </row>
    <row r="15" spans="1:25" s="3" customFormat="1" ht="12.75" customHeight="1" thickBot="1">
      <c r="A15" s="126"/>
      <c r="B15" s="156"/>
      <c r="C15" s="130"/>
      <c r="D15" s="130"/>
      <c r="E15" s="30" t="s">
        <v>13</v>
      </c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19"/>
      <c r="S15" s="133"/>
      <c r="T15" s="42"/>
      <c r="U15" s="39"/>
      <c r="V15" s="22"/>
      <c r="W15" s="111"/>
      <c r="Y15" s="49"/>
    </row>
    <row r="16" spans="1:23" s="3" customFormat="1" ht="12.75" customHeight="1" thickTop="1">
      <c r="A16" s="125">
        <v>3</v>
      </c>
      <c r="B16" s="127" t="s">
        <v>27</v>
      </c>
      <c r="C16" s="129" t="s">
        <v>29</v>
      </c>
      <c r="D16" s="129">
        <v>25703</v>
      </c>
      <c r="E16" s="101" t="s">
        <v>12</v>
      </c>
      <c r="F16" s="40">
        <v>2000</v>
      </c>
      <c r="G16" s="40">
        <v>2500</v>
      </c>
      <c r="H16" s="40">
        <v>2500</v>
      </c>
      <c r="I16" s="40">
        <v>2500</v>
      </c>
      <c r="J16" s="40">
        <v>2500</v>
      </c>
      <c r="K16" s="34">
        <v>2500</v>
      </c>
      <c r="L16" s="40">
        <v>2500</v>
      </c>
      <c r="M16" s="40">
        <v>2500</v>
      </c>
      <c r="N16" s="40">
        <v>2500</v>
      </c>
      <c r="O16" s="40">
        <v>2500</v>
      </c>
      <c r="P16" s="40">
        <v>2500</v>
      </c>
      <c r="Q16" s="40">
        <v>2500</v>
      </c>
      <c r="R16" s="118">
        <v>4150</v>
      </c>
      <c r="S16" s="132">
        <v>3868</v>
      </c>
      <c r="T16" s="40"/>
      <c r="U16" s="35"/>
      <c r="V16" s="14"/>
      <c r="W16" s="110"/>
    </row>
    <row r="17" spans="1:23" s="3" customFormat="1" ht="12.75" customHeight="1" thickBot="1">
      <c r="A17" s="126"/>
      <c r="B17" s="128"/>
      <c r="C17" s="130"/>
      <c r="D17" s="130"/>
      <c r="E17" s="30" t="s">
        <v>13</v>
      </c>
      <c r="F17" s="41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19"/>
      <c r="S17" s="133"/>
      <c r="T17" s="41"/>
      <c r="U17" s="37"/>
      <c r="V17" s="20"/>
      <c r="W17" s="111"/>
    </row>
    <row r="18" spans="1:23" s="3" customFormat="1" ht="12.75" customHeight="1" thickTop="1">
      <c r="A18" s="125">
        <v>4</v>
      </c>
      <c r="B18" s="127" t="s">
        <v>28</v>
      </c>
      <c r="C18" s="129" t="s">
        <v>29</v>
      </c>
      <c r="D18" s="129">
        <v>26323</v>
      </c>
      <c r="E18" s="101" t="s">
        <v>12</v>
      </c>
      <c r="F18" s="40">
        <v>1000</v>
      </c>
      <c r="G18" s="40">
        <v>2000</v>
      </c>
      <c r="H18" s="40">
        <v>2000</v>
      </c>
      <c r="I18" s="40">
        <v>2000</v>
      </c>
      <c r="J18" s="40">
        <v>2000</v>
      </c>
      <c r="K18" s="34">
        <v>2000</v>
      </c>
      <c r="L18" s="40">
        <v>2000</v>
      </c>
      <c r="M18" s="40">
        <v>2000</v>
      </c>
      <c r="N18" s="40">
        <v>2000</v>
      </c>
      <c r="O18" s="40">
        <v>2000</v>
      </c>
      <c r="P18" s="40">
        <v>2000</v>
      </c>
      <c r="Q18" s="40">
        <v>2000</v>
      </c>
      <c r="R18" s="118">
        <v>4150</v>
      </c>
      <c r="S18" s="132">
        <v>3868</v>
      </c>
      <c r="T18" s="40"/>
      <c r="U18" s="35"/>
      <c r="V18" s="14"/>
      <c r="W18" s="110"/>
    </row>
    <row r="19" spans="1:23" s="3" customFormat="1" ht="12.75" customHeight="1" thickBot="1">
      <c r="A19" s="126"/>
      <c r="B19" s="128"/>
      <c r="C19" s="130"/>
      <c r="D19" s="130"/>
      <c r="E19" s="30" t="s">
        <v>13</v>
      </c>
      <c r="F19" s="41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19"/>
      <c r="S19" s="133"/>
      <c r="T19" s="41"/>
      <c r="U19" s="37"/>
      <c r="V19" s="20"/>
      <c r="W19" s="111"/>
    </row>
    <row r="20" spans="1:23" s="3" customFormat="1" ht="12.75" customHeight="1" thickTop="1">
      <c r="A20" s="125">
        <v>5</v>
      </c>
      <c r="B20" s="147" t="s">
        <v>35</v>
      </c>
      <c r="C20" s="129" t="s">
        <v>30</v>
      </c>
      <c r="D20" s="129">
        <v>22689</v>
      </c>
      <c r="E20" s="101" t="s">
        <v>12</v>
      </c>
      <c r="F20" s="40">
        <v>2500</v>
      </c>
      <c r="G20" s="40">
        <v>2500</v>
      </c>
      <c r="H20" s="40">
        <v>2500</v>
      </c>
      <c r="I20" s="40">
        <v>2500</v>
      </c>
      <c r="J20" s="40">
        <v>2500</v>
      </c>
      <c r="K20" s="34">
        <v>2500</v>
      </c>
      <c r="L20" s="40">
        <v>2500</v>
      </c>
      <c r="M20" s="40">
        <v>2500</v>
      </c>
      <c r="N20" s="40">
        <v>2500</v>
      </c>
      <c r="O20" s="40">
        <v>2500</v>
      </c>
      <c r="P20" s="40">
        <v>2500</v>
      </c>
      <c r="Q20" s="40">
        <v>2500</v>
      </c>
      <c r="R20" s="118">
        <v>4248</v>
      </c>
      <c r="S20" s="132">
        <v>6470</v>
      </c>
      <c r="T20" s="112">
        <v>11857</v>
      </c>
      <c r="U20" s="35"/>
      <c r="V20" s="14"/>
      <c r="W20" s="110"/>
    </row>
    <row r="21" spans="1:23" s="3" customFormat="1" ht="12.75" customHeight="1" thickBot="1">
      <c r="A21" s="126"/>
      <c r="B21" s="148"/>
      <c r="C21" s="130"/>
      <c r="D21" s="130"/>
      <c r="E21" s="30" t="s">
        <v>13</v>
      </c>
      <c r="F21" s="50"/>
      <c r="G21" s="91"/>
      <c r="H21" s="91"/>
      <c r="I21" s="91"/>
      <c r="J21" s="92"/>
      <c r="K21" s="91"/>
      <c r="L21" s="92"/>
      <c r="M21" s="16"/>
      <c r="N21" s="16"/>
      <c r="O21" s="16"/>
      <c r="P21" s="16"/>
      <c r="Q21" s="25"/>
      <c r="R21" s="119"/>
      <c r="S21" s="133"/>
      <c r="T21" s="113"/>
      <c r="U21" s="37"/>
      <c r="V21" s="20"/>
      <c r="W21" s="111"/>
    </row>
    <row r="22" spans="1:23" s="3" customFormat="1" ht="12.75" customHeight="1" thickTop="1">
      <c r="A22" s="125">
        <v>6</v>
      </c>
      <c r="B22" s="127"/>
      <c r="C22" s="129"/>
      <c r="D22" s="129"/>
      <c r="E22" s="101" t="s">
        <v>12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3"/>
      <c r="R22" s="121"/>
      <c r="S22" s="123"/>
      <c r="T22" s="40"/>
      <c r="U22" s="35"/>
      <c r="V22" s="14"/>
      <c r="W22" s="123"/>
    </row>
    <row r="23" spans="1:23" s="3" customFormat="1" ht="12.75" customHeight="1" thickBot="1">
      <c r="A23" s="126"/>
      <c r="B23" s="128"/>
      <c r="C23" s="130"/>
      <c r="D23" s="130"/>
      <c r="E23" s="30" t="s">
        <v>13</v>
      </c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5"/>
      <c r="R23" s="122"/>
      <c r="S23" s="124"/>
      <c r="T23" s="41"/>
      <c r="U23" s="37"/>
      <c r="V23" s="20"/>
      <c r="W23" s="124"/>
    </row>
    <row r="24" spans="1:23" s="3" customFormat="1" ht="12.75" customHeight="1" thickTop="1">
      <c r="A24" s="125">
        <v>7</v>
      </c>
      <c r="B24" s="127"/>
      <c r="C24" s="129"/>
      <c r="D24" s="129"/>
      <c r="E24" s="101" t="s">
        <v>12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3"/>
      <c r="R24" s="121"/>
      <c r="S24" s="123"/>
      <c r="T24" s="40"/>
      <c r="U24" s="35"/>
      <c r="V24" s="14"/>
      <c r="W24" s="123"/>
    </row>
    <row r="25" spans="1:23" s="3" customFormat="1" ht="12.75" customHeight="1" thickBot="1">
      <c r="A25" s="126"/>
      <c r="B25" s="128"/>
      <c r="C25" s="130"/>
      <c r="D25" s="130"/>
      <c r="E25" s="30" t="s">
        <v>13</v>
      </c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  <c r="R25" s="122"/>
      <c r="S25" s="124"/>
      <c r="T25" s="41"/>
      <c r="U25" s="37"/>
      <c r="V25" s="20"/>
      <c r="W25" s="124"/>
    </row>
    <row r="26" spans="1:23" s="3" customFormat="1" ht="12.75" customHeight="1" thickTop="1">
      <c r="A26" s="125">
        <v>8</v>
      </c>
      <c r="B26" s="127"/>
      <c r="C26" s="129"/>
      <c r="D26" s="129"/>
      <c r="E26" s="101" t="s">
        <v>12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/>
      <c r="R26" s="121"/>
      <c r="S26" s="123"/>
      <c r="T26" s="40"/>
      <c r="U26" s="35"/>
      <c r="V26" s="14"/>
      <c r="W26" s="123"/>
    </row>
    <row r="27" spans="1:23" s="3" customFormat="1" ht="12.75" customHeight="1" thickBot="1">
      <c r="A27" s="126"/>
      <c r="B27" s="128"/>
      <c r="C27" s="130"/>
      <c r="D27" s="130"/>
      <c r="E27" s="30" t="s">
        <v>13</v>
      </c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5"/>
      <c r="R27" s="122"/>
      <c r="S27" s="124"/>
      <c r="T27" s="41"/>
      <c r="U27" s="37"/>
      <c r="V27" s="20"/>
      <c r="W27" s="124"/>
    </row>
    <row r="28" spans="1:23" s="3" customFormat="1" ht="12.75" customHeight="1" thickTop="1">
      <c r="A28" s="125">
        <v>9</v>
      </c>
      <c r="B28" s="127"/>
      <c r="C28" s="129"/>
      <c r="D28" s="129"/>
      <c r="E28" s="101" t="s">
        <v>12</v>
      </c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3"/>
      <c r="R28" s="121"/>
      <c r="S28" s="123"/>
      <c r="T28" s="40"/>
      <c r="U28" s="35"/>
      <c r="V28" s="14"/>
      <c r="W28" s="123"/>
    </row>
    <row r="29" spans="1:23" s="3" customFormat="1" ht="12.75" customHeight="1" thickBot="1">
      <c r="A29" s="126"/>
      <c r="B29" s="128"/>
      <c r="C29" s="130"/>
      <c r="D29" s="130"/>
      <c r="E29" s="30" t="s">
        <v>13</v>
      </c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  <c r="R29" s="122"/>
      <c r="S29" s="124"/>
      <c r="T29" s="41"/>
      <c r="U29" s="37"/>
      <c r="V29" s="20"/>
      <c r="W29" s="124"/>
    </row>
    <row r="30" spans="1:23" s="3" customFormat="1" ht="12.75" customHeight="1" thickTop="1">
      <c r="A30" s="125">
        <v>10</v>
      </c>
      <c r="B30" s="127"/>
      <c r="C30" s="129"/>
      <c r="D30" s="129"/>
      <c r="E30" s="101" t="s">
        <v>12</v>
      </c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/>
      <c r="R30" s="121"/>
      <c r="S30" s="123"/>
      <c r="T30" s="40"/>
      <c r="U30" s="35"/>
      <c r="V30" s="14"/>
      <c r="W30" s="123"/>
    </row>
    <row r="31" spans="1:23" s="3" customFormat="1" ht="12.75" customHeight="1" thickBot="1">
      <c r="A31" s="126"/>
      <c r="B31" s="128"/>
      <c r="C31" s="130"/>
      <c r="D31" s="130"/>
      <c r="E31" s="30" t="s">
        <v>13</v>
      </c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5"/>
      <c r="R31" s="122"/>
      <c r="S31" s="124"/>
      <c r="T31" s="41"/>
      <c r="U31" s="37"/>
      <c r="V31" s="20"/>
      <c r="W31" s="124"/>
    </row>
    <row r="32" spans="1:23" s="3" customFormat="1" ht="12.75" customHeight="1" thickTop="1">
      <c r="A32" s="125">
        <v>11</v>
      </c>
      <c r="B32" s="127"/>
      <c r="C32" s="129"/>
      <c r="D32" s="129"/>
      <c r="E32" s="101" t="s">
        <v>12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/>
      <c r="R32" s="121"/>
      <c r="S32" s="123"/>
      <c r="T32" s="40"/>
      <c r="U32" s="35"/>
      <c r="V32" s="14"/>
      <c r="W32" s="123"/>
    </row>
    <row r="33" spans="1:23" s="3" customFormat="1" ht="12.75" customHeight="1" thickBot="1">
      <c r="A33" s="126"/>
      <c r="B33" s="128"/>
      <c r="C33" s="130"/>
      <c r="D33" s="130"/>
      <c r="E33" s="30" t="s">
        <v>13</v>
      </c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5"/>
      <c r="R33" s="122"/>
      <c r="S33" s="124"/>
      <c r="T33" s="41"/>
      <c r="U33" s="37"/>
      <c r="V33" s="20"/>
      <c r="W33" s="124"/>
    </row>
    <row r="34" spans="1:23" s="3" customFormat="1" ht="12.75" customHeight="1" thickTop="1">
      <c r="A34" s="125">
        <v>12</v>
      </c>
      <c r="B34" s="127"/>
      <c r="C34" s="129"/>
      <c r="D34" s="129"/>
      <c r="E34" s="101" t="s">
        <v>12</v>
      </c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3"/>
      <c r="R34" s="121"/>
      <c r="S34" s="123"/>
      <c r="T34" s="40"/>
      <c r="U34" s="35"/>
      <c r="V34" s="14"/>
      <c r="W34" s="123"/>
    </row>
    <row r="35" spans="1:23" s="3" customFormat="1" ht="12.75" customHeight="1" thickBot="1">
      <c r="A35" s="126"/>
      <c r="B35" s="128"/>
      <c r="C35" s="130"/>
      <c r="D35" s="130"/>
      <c r="E35" s="30" t="s">
        <v>13</v>
      </c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5"/>
      <c r="R35" s="122"/>
      <c r="S35" s="124"/>
      <c r="T35" s="41"/>
      <c r="U35" s="37"/>
      <c r="V35" s="20"/>
      <c r="W35" s="124"/>
    </row>
    <row r="36" spans="1:23" s="3" customFormat="1" ht="12.75" customHeight="1" thickTop="1">
      <c r="A36" s="125">
        <v>13</v>
      </c>
      <c r="B36" s="127"/>
      <c r="C36" s="129"/>
      <c r="D36" s="129"/>
      <c r="E36" s="101" t="s">
        <v>12</v>
      </c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3"/>
      <c r="R36" s="121"/>
      <c r="S36" s="123"/>
      <c r="T36" s="40"/>
      <c r="U36" s="35"/>
      <c r="V36" s="14"/>
      <c r="W36" s="123"/>
    </row>
    <row r="37" spans="1:23" s="3" customFormat="1" ht="12.75" customHeight="1" thickBot="1">
      <c r="A37" s="126"/>
      <c r="B37" s="128"/>
      <c r="C37" s="130"/>
      <c r="D37" s="130"/>
      <c r="E37" s="30" t="s">
        <v>13</v>
      </c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5"/>
      <c r="R37" s="122"/>
      <c r="S37" s="124"/>
      <c r="T37" s="41"/>
      <c r="U37" s="37"/>
      <c r="V37" s="20"/>
      <c r="W37" s="124"/>
    </row>
    <row r="38" spans="1:23" s="3" customFormat="1" ht="12.75" customHeight="1" thickTop="1">
      <c r="A38" s="125">
        <v>14</v>
      </c>
      <c r="B38" s="127"/>
      <c r="C38" s="129"/>
      <c r="D38" s="129"/>
      <c r="E38" s="101" t="s">
        <v>12</v>
      </c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3"/>
      <c r="R38" s="121"/>
      <c r="S38" s="123"/>
      <c r="T38" s="40"/>
      <c r="U38" s="35"/>
      <c r="V38" s="14"/>
      <c r="W38" s="123"/>
    </row>
    <row r="39" spans="1:23" s="3" customFormat="1" ht="12.75" customHeight="1" thickBot="1">
      <c r="A39" s="126"/>
      <c r="B39" s="128"/>
      <c r="C39" s="130"/>
      <c r="D39" s="130"/>
      <c r="E39" s="30" t="s">
        <v>13</v>
      </c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5"/>
      <c r="R39" s="122"/>
      <c r="S39" s="124"/>
      <c r="T39" s="41"/>
      <c r="U39" s="37"/>
      <c r="V39" s="20"/>
      <c r="W39" s="124"/>
    </row>
    <row r="40" spans="1:23" s="3" customFormat="1" ht="12.75" customHeight="1" thickTop="1">
      <c r="A40" s="125">
        <v>15</v>
      </c>
      <c r="B40" s="127"/>
      <c r="C40" s="129"/>
      <c r="D40" s="129"/>
      <c r="E40" s="101" t="s">
        <v>12</v>
      </c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3"/>
      <c r="R40" s="121"/>
      <c r="S40" s="123"/>
      <c r="T40" s="40"/>
      <c r="U40" s="35"/>
      <c r="V40" s="14"/>
      <c r="W40" s="123"/>
    </row>
    <row r="41" spans="1:23" s="3" customFormat="1" ht="12.75" customHeight="1" thickBot="1">
      <c r="A41" s="126"/>
      <c r="B41" s="128"/>
      <c r="C41" s="130"/>
      <c r="D41" s="130"/>
      <c r="E41" s="30" t="s">
        <v>13</v>
      </c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5"/>
      <c r="R41" s="122"/>
      <c r="S41" s="124"/>
      <c r="T41" s="41"/>
      <c r="U41" s="37"/>
      <c r="V41" s="20"/>
      <c r="W41" s="124"/>
    </row>
    <row r="42" spans="1:23" s="3" customFormat="1" ht="12.75" customHeight="1" thickTop="1">
      <c r="A42" s="125">
        <v>16</v>
      </c>
      <c r="B42" s="127"/>
      <c r="C42" s="129"/>
      <c r="D42" s="129"/>
      <c r="E42" s="101" t="s">
        <v>12</v>
      </c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3"/>
      <c r="R42" s="121"/>
      <c r="S42" s="123"/>
      <c r="T42" s="40"/>
      <c r="U42" s="35"/>
      <c r="V42" s="14"/>
      <c r="W42" s="123"/>
    </row>
    <row r="43" spans="1:23" s="3" customFormat="1" ht="12.75" customHeight="1" thickBot="1">
      <c r="A43" s="126"/>
      <c r="B43" s="128"/>
      <c r="C43" s="130"/>
      <c r="D43" s="130"/>
      <c r="E43" s="30" t="s">
        <v>13</v>
      </c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5"/>
      <c r="R43" s="122"/>
      <c r="S43" s="124"/>
      <c r="T43" s="41"/>
      <c r="U43" s="37"/>
      <c r="V43" s="20"/>
      <c r="W43" s="124"/>
    </row>
    <row r="44" spans="1:23" s="3" customFormat="1" ht="12.75" customHeight="1" thickTop="1">
      <c r="A44" s="125">
        <v>17</v>
      </c>
      <c r="B44" s="127"/>
      <c r="C44" s="129"/>
      <c r="D44" s="129"/>
      <c r="E44" s="101" t="s">
        <v>12</v>
      </c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"/>
      <c r="R44" s="121"/>
      <c r="S44" s="123"/>
      <c r="T44" s="40"/>
      <c r="U44" s="35"/>
      <c r="V44" s="14"/>
      <c r="W44" s="123"/>
    </row>
    <row r="45" spans="1:23" s="3" customFormat="1" ht="12.75" customHeight="1" thickBot="1">
      <c r="A45" s="126"/>
      <c r="B45" s="128"/>
      <c r="C45" s="130"/>
      <c r="D45" s="130"/>
      <c r="E45" s="30" t="s">
        <v>13</v>
      </c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5"/>
      <c r="R45" s="122"/>
      <c r="S45" s="124"/>
      <c r="T45" s="41"/>
      <c r="U45" s="37"/>
      <c r="V45" s="20"/>
      <c r="W45" s="124"/>
    </row>
    <row r="46" spans="1:23" s="3" customFormat="1" ht="12.75" customHeight="1" thickTop="1">
      <c r="A46" s="125">
        <v>18</v>
      </c>
      <c r="B46" s="127"/>
      <c r="C46" s="129"/>
      <c r="D46" s="129"/>
      <c r="E46" s="101" t="s">
        <v>12</v>
      </c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3"/>
      <c r="R46" s="121"/>
      <c r="S46" s="123"/>
      <c r="T46" s="40"/>
      <c r="U46" s="35"/>
      <c r="V46" s="14"/>
      <c r="W46" s="123"/>
    </row>
    <row r="47" spans="1:23" s="3" customFormat="1" ht="12.75" customHeight="1" thickBot="1">
      <c r="A47" s="126"/>
      <c r="B47" s="128"/>
      <c r="C47" s="130"/>
      <c r="D47" s="130"/>
      <c r="E47" s="30" t="s">
        <v>13</v>
      </c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  <c r="R47" s="122"/>
      <c r="S47" s="124"/>
      <c r="T47" s="41"/>
      <c r="U47" s="37"/>
      <c r="V47" s="20"/>
      <c r="W47" s="124"/>
    </row>
    <row r="48" spans="1:23" s="3" customFormat="1" ht="12.75" customHeight="1" thickTop="1">
      <c r="A48" s="125">
        <v>19</v>
      </c>
      <c r="B48" s="127"/>
      <c r="C48" s="129"/>
      <c r="D48" s="129"/>
      <c r="E48" s="101" t="s">
        <v>12</v>
      </c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3"/>
      <c r="R48" s="121"/>
      <c r="S48" s="123"/>
      <c r="T48" s="40"/>
      <c r="U48" s="35"/>
      <c r="V48" s="14"/>
      <c r="W48" s="123"/>
    </row>
    <row r="49" spans="1:23" s="3" customFormat="1" ht="12.75" customHeight="1" thickBot="1">
      <c r="A49" s="126"/>
      <c r="B49" s="128"/>
      <c r="C49" s="130"/>
      <c r="D49" s="130"/>
      <c r="E49" s="30" t="s">
        <v>13</v>
      </c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5"/>
      <c r="R49" s="122"/>
      <c r="S49" s="124"/>
      <c r="T49" s="41"/>
      <c r="U49" s="37"/>
      <c r="V49" s="20"/>
      <c r="W49" s="124"/>
    </row>
    <row r="50" spans="1:23" s="3" customFormat="1" ht="12.75" customHeight="1" thickTop="1">
      <c r="A50" s="125">
        <v>20</v>
      </c>
      <c r="B50" s="127"/>
      <c r="C50" s="129"/>
      <c r="D50" s="129"/>
      <c r="E50" s="101" t="s">
        <v>12</v>
      </c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3"/>
      <c r="R50" s="121"/>
      <c r="S50" s="123"/>
      <c r="T50" s="40"/>
      <c r="U50" s="35"/>
      <c r="V50" s="14"/>
      <c r="W50" s="123"/>
    </row>
    <row r="51" spans="1:23" s="3" customFormat="1" ht="12.75" customHeight="1" thickBot="1">
      <c r="A51" s="126"/>
      <c r="B51" s="128"/>
      <c r="C51" s="130"/>
      <c r="D51" s="130"/>
      <c r="E51" s="30" t="s">
        <v>13</v>
      </c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5"/>
      <c r="R51" s="122"/>
      <c r="S51" s="124"/>
      <c r="T51" s="41"/>
      <c r="U51" s="37"/>
      <c r="V51" s="20"/>
      <c r="W51" s="124"/>
    </row>
    <row r="52" spans="1:23" s="3" customFormat="1" ht="12.75" customHeight="1" thickTop="1">
      <c r="A52" s="125">
        <v>21</v>
      </c>
      <c r="B52" s="127"/>
      <c r="C52" s="129"/>
      <c r="D52" s="129"/>
      <c r="E52" s="101" t="s">
        <v>12</v>
      </c>
      <c r="F52" s="12"/>
      <c r="G52" s="12"/>
      <c r="H52" s="12"/>
      <c r="I52" s="12"/>
      <c r="J52" s="11"/>
      <c r="K52" s="11"/>
      <c r="L52" s="12"/>
      <c r="M52" s="12"/>
      <c r="N52" s="12"/>
      <c r="O52" s="12"/>
      <c r="P52" s="12"/>
      <c r="Q52" s="47"/>
      <c r="R52" s="121"/>
      <c r="S52" s="123"/>
      <c r="T52" s="40"/>
      <c r="U52" s="35"/>
      <c r="V52" s="14"/>
      <c r="W52" s="123"/>
    </row>
    <row r="53" spans="1:23" s="3" customFormat="1" ht="12.75" customHeight="1" thickBot="1">
      <c r="A53" s="126"/>
      <c r="B53" s="128"/>
      <c r="C53" s="130"/>
      <c r="D53" s="130"/>
      <c r="E53" s="30" t="s">
        <v>13</v>
      </c>
      <c r="F53" s="17"/>
      <c r="G53" s="17"/>
      <c r="H53" s="17"/>
      <c r="I53" s="17"/>
      <c r="J53" s="16"/>
      <c r="K53" s="16"/>
      <c r="L53" s="17"/>
      <c r="M53" s="17"/>
      <c r="N53" s="17"/>
      <c r="O53" s="17"/>
      <c r="P53" s="17"/>
      <c r="Q53" s="48"/>
      <c r="R53" s="122"/>
      <c r="S53" s="124"/>
      <c r="T53" s="41"/>
      <c r="U53" s="37"/>
      <c r="V53" s="20"/>
      <c r="W53" s="124"/>
    </row>
    <row r="54" spans="1:23" s="3" customFormat="1" ht="15.75" customHeight="1" hidden="1" thickTop="1">
      <c r="A54" s="125">
        <v>22</v>
      </c>
      <c r="B54" s="129"/>
      <c r="C54" s="129"/>
      <c r="D54" s="129"/>
      <c r="E54" s="31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3"/>
      <c r="Q54" s="46"/>
      <c r="R54" s="121"/>
      <c r="S54" s="121"/>
      <c r="T54" s="34"/>
      <c r="U54" s="35"/>
      <c r="V54" s="15"/>
      <c r="W54" s="123"/>
    </row>
    <row r="55" spans="1:23" s="3" customFormat="1" ht="15.75" customHeight="1" hidden="1" thickBot="1">
      <c r="A55" s="126"/>
      <c r="B55" s="130"/>
      <c r="C55" s="130"/>
      <c r="D55" s="130"/>
      <c r="E55" s="32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8"/>
      <c r="Q55" s="25"/>
      <c r="R55" s="122"/>
      <c r="S55" s="122"/>
      <c r="T55" s="36"/>
      <c r="U55" s="37"/>
      <c r="V55" s="21"/>
      <c r="W55" s="124"/>
    </row>
    <row r="56" spans="1:23" s="3" customFormat="1" ht="15.75" customHeight="1" hidden="1" thickTop="1">
      <c r="A56" s="125">
        <v>23</v>
      </c>
      <c r="B56" s="129"/>
      <c r="C56" s="129"/>
      <c r="D56" s="129"/>
      <c r="E56" s="31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3"/>
      <c r="Q56" s="46"/>
      <c r="R56" s="121"/>
      <c r="S56" s="121"/>
      <c r="T56" s="34"/>
      <c r="U56" s="35"/>
      <c r="V56" s="15"/>
      <c r="W56" s="123"/>
    </row>
    <row r="57" spans="1:23" s="3" customFormat="1" ht="15.75" customHeight="1" hidden="1" thickBot="1">
      <c r="A57" s="126"/>
      <c r="B57" s="130"/>
      <c r="C57" s="130"/>
      <c r="D57" s="130"/>
      <c r="E57" s="32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8"/>
      <c r="Q57" s="25"/>
      <c r="R57" s="122"/>
      <c r="S57" s="122"/>
      <c r="T57" s="36"/>
      <c r="U57" s="37"/>
      <c r="V57" s="21"/>
      <c r="W57" s="124"/>
    </row>
    <row r="58" spans="1:23" s="3" customFormat="1" ht="15.75" customHeight="1" hidden="1" thickTop="1">
      <c r="A58" s="125">
        <v>24</v>
      </c>
      <c r="B58" s="129"/>
      <c r="C58" s="129"/>
      <c r="D58" s="129"/>
      <c r="E58" s="31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3"/>
      <c r="Q58" s="46"/>
      <c r="R58" s="121"/>
      <c r="S58" s="121"/>
      <c r="T58" s="34"/>
      <c r="U58" s="35"/>
      <c r="V58" s="15"/>
      <c r="W58" s="123"/>
    </row>
    <row r="59" spans="1:23" s="3" customFormat="1" ht="15.75" customHeight="1" hidden="1" thickBot="1">
      <c r="A59" s="126"/>
      <c r="B59" s="130"/>
      <c r="C59" s="130"/>
      <c r="D59" s="130"/>
      <c r="E59" s="32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8"/>
      <c r="Q59" s="25"/>
      <c r="R59" s="122"/>
      <c r="S59" s="122"/>
      <c r="T59" s="36"/>
      <c r="U59" s="37"/>
      <c r="V59" s="21"/>
      <c r="W59" s="124"/>
    </row>
    <row r="60" spans="1:23" s="3" customFormat="1" ht="15.75" customHeight="1" hidden="1" thickTop="1">
      <c r="A60" s="125">
        <v>25</v>
      </c>
      <c r="B60" s="129"/>
      <c r="C60" s="129"/>
      <c r="D60" s="129"/>
      <c r="E60" s="31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3"/>
      <c r="Q60" s="46"/>
      <c r="R60" s="121"/>
      <c r="S60" s="121"/>
      <c r="T60" s="34"/>
      <c r="U60" s="35"/>
      <c r="V60" s="15"/>
      <c r="W60" s="123"/>
    </row>
    <row r="61" spans="1:23" s="3" customFormat="1" ht="15.75" customHeight="1" hidden="1" thickBot="1">
      <c r="A61" s="126"/>
      <c r="B61" s="130"/>
      <c r="C61" s="130"/>
      <c r="D61" s="130"/>
      <c r="E61" s="32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8"/>
      <c r="Q61" s="25"/>
      <c r="R61" s="122"/>
      <c r="S61" s="122"/>
      <c r="T61" s="36"/>
      <c r="U61" s="37"/>
      <c r="V61" s="21"/>
      <c r="W61" s="124"/>
    </row>
    <row r="62" spans="1:23" s="3" customFormat="1" ht="15.75" customHeight="1" hidden="1" thickTop="1">
      <c r="A62" s="125">
        <v>26</v>
      </c>
      <c r="B62" s="129"/>
      <c r="C62" s="129"/>
      <c r="D62" s="129"/>
      <c r="E62" s="3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3"/>
      <c r="Q62" s="46"/>
      <c r="R62" s="121"/>
      <c r="S62" s="121"/>
      <c r="T62" s="34"/>
      <c r="U62" s="35"/>
      <c r="V62" s="15"/>
      <c r="W62" s="123"/>
    </row>
    <row r="63" spans="1:23" s="3" customFormat="1" ht="15.75" customHeight="1" hidden="1" thickBot="1">
      <c r="A63" s="126"/>
      <c r="B63" s="130"/>
      <c r="C63" s="130"/>
      <c r="D63" s="130"/>
      <c r="E63" s="32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8"/>
      <c r="Q63" s="25"/>
      <c r="R63" s="122"/>
      <c r="S63" s="122"/>
      <c r="T63" s="36"/>
      <c r="U63" s="37"/>
      <c r="V63" s="21"/>
      <c r="W63" s="124"/>
    </row>
    <row r="64" spans="1:23" s="3" customFormat="1" ht="15.75" customHeight="1" thickTop="1">
      <c r="A64" s="125" t="s">
        <v>14</v>
      </c>
      <c r="B64" s="129"/>
      <c r="C64" s="129"/>
      <c r="D64" s="129"/>
      <c r="E64" s="101" t="s">
        <v>12</v>
      </c>
      <c r="F64" s="40">
        <f>SUM(F12+F14+F16+F18+F20+F22+F24+F26+F28+F30+F32+F34+F36+F38+F40+F42+F44+F46+F48+F50+F52+F54+F56+F58+F60)</f>
        <v>11000</v>
      </c>
      <c r="G64" s="40">
        <f aca="true" t="shared" si="0" ref="G64:Q64">SUM(G12+G14+G16+G18+G20+G22+G24+G26+G28+G30+G32+G34+G36+G38+G40+G42+G44+G46+G48+G50+G52+G54+G56+G58+G60)</f>
        <v>13500</v>
      </c>
      <c r="H64" s="40">
        <f t="shared" si="0"/>
        <v>13500</v>
      </c>
      <c r="I64" s="40">
        <f t="shared" si="0"/>
        <v>13500</v>
      </c>
      <c r="J64" s="40">
        <f t="shared" si="0"/>
        <v>15000</v>
      </c>
      <c r="K64" s="34">
        <f t="shared" si="0"/>
        <v>15000</v>
      </c>
      <c r="L64" s="40">
        <f t="shared" si="0"/>
        <v>15000</v>
      </c>
      <c r="M64" s="40">
        <f t="shared" si="0"/>
        <v>15000</v>
      </c>
      <c r="N64" s="40">
        <f t="shared" si="0"/>
        <v>15000</v>
      </c>
      <c r="O64" s="40">
        <f t="shared" si="0"/>
        <v>15000</v>
      </c>
      <c r="P64" s="40">
        <f t="shared" si="0"/>
        <v>15000</v>
      </c>
      <c r="Q64" s="40">
        <f t="shared" si="0"/>
        <v>15000</v>
      </c>
      <c r="R64" s="132">
        <f>SUM(R12:R61)</f>
        <v>22516</v>
      </c>
      <c r="S64" s="175">
        <f>SUM(S12:S61)</f>
        <v>26052</v>
      </c>
      <c r="T64" s="132">
        <f>SUM(T12:T61)</f>
        <v>11857</v>
      </c>
      <c r="U64" s="96"/>
      <c r="V64" s="15"/>
      <c r="W64" s="123"/>
    </row>
    <row r="65" spans="1:23" s="3" customFormat="1" ht="15.75" thickBot="1">
      <c r="A65" s="126"/>
      <c r="B65" s="130"/>
      <c r="C65" s="130"/>
      <c r="D65" s="130"/>
      <c r="E65" s="30" t="s">
        <v>13</v>
      </c>
      <c r="F65" s="41">
        <f>F13+F15+F17+F19+F21+F23+F25+F27+F29+F31+F33+F35+F37+F39+F41+F43+F45+F47+F51+F53+F55+F57+F59+F61</f>
        <v>0</v>
      </c>
      <c r="G65" s="41">
        <f aca="true" t="shared" si="1" ref="G65:Q65">G13+G15+G17+G19+G21+G23+G25+G27+G29+G31+G33+G35+G37+G39+G41+G43+G45+G47+G51+G53+G55+G57+G59+G61</f>
        <v>0</v>
      </c>
      <c r="H65" s="41">
        <f t="shared" si="1"/>
        <v>0</v>
      </c>
      <c r="I65" s="41">
        <f t="shared" si="1"/>
        <v>0</v>
      </c>
      <c r="J65" s="41">
        <f t="shared" si="1"/>
        <v>0</v>
      </c>
      <c r="K65" s="36">
        <f t="shared" si="1"/>
        <v>0</v>
      </c>
      <c r="L65" s="41">
        <f t="shared" si="1"/>
        <v>0</v>
      </c>
      <c r="M65" s="41">
        <f t="shared" si="1"/>
        <v>0</v>
      </c>
      <c r="N65" s="41">
        <f t="shared" si="1"/>
        <v>0</v>
      </c>
      <c r="O65" s="41">
        <f t="shared" si="1"/>
        <v>0</v>
      </c>
      <c r="P65" s="41">
        <f t="shared" si="1"/>
        <v>0</v>
      </c>
      <c r="Q65" s="41">
        <f t="shared" si="1"/>
        <v>0</v>
      </c>
      <c r="R65" s="133"/>
      <c r="S65" s="176"/>
      <c r="T65" s="133"/>
      <c r="U65" s="95"/>
      <c r="V65" s="21"/>
      <c r="W65" s="124"/>
    </row>
    <row r="66" spans="1:23" s="3" customFormat="1" ht="17.25" customHeight="1" thickBot="1" thickTop="1">
      <c r="A66" s="137" t="s">
        <v>15</v>
      </c>
      <c r="B66" s="138"/>
      <c r="C66" s="138"/>
      <c r="D66" s="138"/>
      <c r="E66" s="139"/>
      <c r="F66" s="43">
        <f>F64+F65</f>
        <v>11000</v>
      </c>
      <c r="G66" s="43">
        <f aca="true" t="shared" si="2" ref="G66:Q66">G64+G65</f>
        <v>13500</v>
      </c>
      <c r="H66" s="43">
        <f t="shared" si="2"/>
        <v>13500</v>
      </c>
      <c r="I66" s="43">
        <f t="shared" si="2"/>
        <v>13500</v>
      </c>
      <c r="J66" s="43">
        <f t="shared" si="2"/>
        <v>15000</v>
      </c>
      <c r="K66" s="208">
        <f t="shared" si="2"/>
        <v>15000</v>
      </c>
      <c r="L66" s="43">
        <f t="shared" si="2"/>
        <v>15000</v>
      </c>
      <c r="M66" s="43">
        <f t="shared" si="2"/>
        <v>15000</v>
      </c>
      <c r="N66" s="43">
        <f t="shared" si="2"/>
        <v>15000</v>
      </c>
      <c r="O66" s="43">
        <f t="shared" si="2"/>
        <v>15000</v>
      </c>
      <c r="P66" s="43">
        <f t="shared" si="2"/>
        <v>15000</v>
      </c>
      <c r="Q66" s="120">
        <f t="shared" si="2"/>
        <v>15000</v>
      </c>
      <c r="R66" s="120">
        <f>R64</f>
        <v>22516</v>
      </c>
      <c r="S66" s="120">
        <f>S64</f>
        <v>26052</v>
      </c>
      <c r="T66" s="116">
        <f>T64</f>
        <v>11857</v>
      </c>
      <c r="U66" s="98"/>
      <c r="V66" s="89"/>
      <c r="W66" s="177"/>
    </row>
    <row r="67" spans="1:23" s="3" customFormat="1" ht="17.25" customHeight="1" thickBot="1" thickTop="1">
      <c r="A67" s="137" t="s">
        <v>78</v>
      </c>
      <c r="B67" s="138"/>
      <c r="C67" s="138"/>
      <c r="D67" s="138"/>
      <c r="E67" s="139"/>
      <c r="F67" s="106">
        <v>79</v>
      </c>
      <c r="G67" s="105">
        <v>546</v>
      </c>
      <c r="H67" s="105">
        <v>1410</v>
      </c>
      <c r="I67" s="105">
        <v>2121</v>
      </c>
      <c r="J67" s="105">
        <v>2773</v>
      </c>
      <c r="K67" s="105">
        <v>3955</v>
      </c>
      <c r="L67" s="105">
        <v>4638</v>
      </c>
      <c r="M67" s="105">
        <v>5410</v>
      </c>
      <c r="N67" s="107">
        <v>6272</v>
      </c>
      <c r="O67" s="107">
        <v>7172</v>
      </c>
      <c r="P67" s="105">
        <v>8215</v>
      </c>
      <c r="Q67" s="105">
        <v>9239</v>
      </c>
      <c r="R67" s="107">
        <v>1756</v>
      </c>
      <c r="S67" s="108">
        <v>8715</v>
      </c>
      <c r="T67" s="108">
        <v>4533</v>
      </c>
      <c r="U67" s="108"/>
      <c r="V67" s="109"/>
      <c r="W67" s="178"/>
    </row>
    <row r="68" spans="1:23" s="4" customFormat="1" ht="17.25" customHeight="1" thickBot="1" thickTop="1">
      <c r="A68" s="137" t="s">
        <v>16</v>
      </c>
      <c r="B68" s="138"/>
      <c r="C68" s="138"/>
      <c r="D68" s="138"/>
      <c r="E68" s="139"/>
      <c r="F68" s="53" t="s">
        <v>57</v>
      </c>
      <c r="G68" s="54" t="s">
        <v>58</v>
      </c>
      <c r="H68" s="54" t="s">
        <v>59</v>
      </c>
      <c r="I68" s="54" t="s">
        <v>61</v>
      </c>
      <c r="J68" s="54" t="s">
        <v>62</v>
      </c>
      <c r="K68" s="54" t="s">
        <v>63</v>
      </c>
      <c r="L68" s="54" t="s">
        <v>65</v>
      </c>
      <c r="M68" s="54" t="s">
        <v>66</v>
      </c>
      <c r="N68" s="55" t="s">
        <v>67</v>
      </c>
      <c r="O68" s="55" t="s">
        <v>68</v>
      </c>
      <c r="P68" s="54" t="s">
        <v>69</v>
      </c>
      <c r="Q68" s="54" t="s">
        <v>71</v>
      </c>
      <c r="R68" s="55" t="s">
        <v>60</v>
      </c>
      <c r="S68" s="55" t="s">
        <v>70</v>
      </c>
      <c r="T68" s="97" t="s">
        <v>64</v>
      </c>
      <c r="U68" s="98"/>
      <c r="V68" s="90"/>
      <c r="W68" s="179"/>
    </row>
    <row r="69" s="4" customFormat="1" ht="13.5" thickTop="1"/>
    <row r="70" s="4" customFormat="1" ht="12.75"/>
    <row r="71" spans="18:22" s="4" customFormat="1" ht="12.75">
      <c r="R71" s="131" t="s">
        <v>22</v>
      </c>
      <c r="S71" s="131"/>
      <c r="T71" s="131"/>
      <c r="U71" s="131"/>
      <c r="V71" s="131"/>
    </row>
    <row r="72" spans="18:22" s="4" customFormat="1" ht="12.75">
      <c r="R72" s="102"/>
      <c r="S72" s="102"/>
      <c r="T72" s="102"/>
      <c r="U72" s="102"/>
      <c r="V72" s="102"/>
    </row>
    <row r="73" s="4" customFormat="1" ht="12.75"/>
    <row r="74" spans="6:22" s="4" customFormat="1" ht="13.5" thickBot="1">
      <c r="F74" s="25"/>
      <c r="G74" s="25"/>
      <c r="H74" s="25"/>
      <c r="I74" s="25"/>
      <c r="J74" s="25"/>
      <c r="K74" s="25"/>
      <c r="L74" s="25"/>
      <c r="M74" s="25"/>
      <c r="N74" s="25"/>
      <c r="P74" s="25"/>
      <c r="Q74" s="25"/>
      <c r="R74" s="99"/>
      <c r="S74" s="99"/>
      <c r="T74" s="99"/>
      <c r="U74" s="99"/>
      <c r="V74" s="99"/>
    </row>
    <row r="75" spans="1:23" s="3" customFormat="1" ht="25.5" customHeight="1" thickBot="1" thickTop="1">
      <c r="A75" s="140" t="s">
        <v>17</v>
      </c>
      <c r="B75" s="141"/>
      <c r="C75" s="141"/>
      <c r="D75" s="141"/>
      <c r="E75" s="142"/>
      <c r="F75" s="19"/>
      <c r="G75" s="24"/>
      <c r="H75" s="24"/>
      <c r="I75" s="24"/>
      <c r="J75" s="23"/>
      <c r="K75" s="23"/>
      <c r="L75" s="24"/>
      <c r="M75" s="24"/>
      <c r="N75" s="24"/>
      <c r="O75" s="23"/>
      <c r="P75" s="24"/>
      <c r="Q75" s="24"/>
      <c r="R75" s="23"/>
      <c r="S75" s="23"/>
      <c r="T75" s="23"/>
      <c r="U75" s="23"/>
      <c r="V75" s="88"/>
      <c r="W75" s="177"/>
    </row>
    <row r="76" spans="1:23" s="3" customFormat="1" ht="17.25" customHeight="1" thickBot="1" thickTop="1">
      <c r="A76" s="134" t="s">
        <v>18</v>
      </c>
      <c r="B76" s="135"/>
      <c r="C76" s="135"/>
      <c r="D76" s="135"/>
      <c r="E76" s="136"/>
      <c r="F76" s="19"/>
      <c r="G76" s="24"/>
      <c r="H76" s="24"/>
      <c r="I76" s="24"/>
      <c r="J76" s="24"/>
      <c r="K76" s="24"/>
      <c r="L76" s="24"/>
      <c r="M76" s="24"/>
      <c r="N76" s="23"/>
      <c r="O76" s="23"/>
      <c r="P76" s="24"/>
      <c r="Q76" s="24"/>
      <c r="R76" s="23"/>
      <c r="S76" s="23"/>
      <c r="T76" s="23"/>
      <c r="U76" s="23"/>
      <c r="V76" s="88"/>
      <c r="W76" s="178"/>
    </row>
    <row r="77" spans="1:23" s="3" customFormat="1" ht="17.25" customHeight="1" thickBot="1" thickTop="1">
      <c r="A77" s="134" t="s">
        <v>19</v>
      </c>
      <c r="B77" s="135"/>
      <c r="C77" s="135"/>
      <c r="D77" s="135"/>
      <c r="E77" s="136"/>
      <c r="F77" s="19"/>
      <c r="G77" s="24"/>
      <c r="H77" s="24"/>
      <c r="I77" s="24"/>
      <c r="J77" s="24"/>
      <c r="K77" s="24"/>
      <c r="L77" s="24"/>
      <c r="M77" s="24"/>
      <c r="N77" s="23"/>
      <c r="O77" s="23"/>
      <c r="P77" s="24"/>
      <c r="Q77" s="24"/>
      <c r="R77" s="23"/>
      <c r="S77" s="23"/>
      <c r="T77" s="23"/>
      <c r="U77" s="23"/>
      <c r="V77" s="88"/>
      <c r="W77" s="178"/>
    </row>
    <row r="78" spans="1:23" s="3" customFormat="1" ht="17.25" customHeight="1" thickBot="1" thickTop="1">
      <c r="A78" s="134" t="s">
        <v>20</v>
      </c>
      <c r="B78" s="135"/>
      <c r="C78" s="135"/>
      <c r="D78" s="135"/>
      <c r="E78" s="136"/>
      <c r="F78" s="19"/>
      <c r="G78" s="24"/>
      <c r="H78" s="24"/>
      <c r="I78" s="24"/>
      <c r="J78" s="24"/>
      <c r="K78" s="24"/>
      <c r="L78" s="24"/>
      <c r="M78" s="24"/>
      <c r="N78" s="23"/>
      <c r="O78" s="23"/>
      <c r="P78" s="24"/>
      <c r="Q78" s="24"/>
      <c r="R78" s="23"/>
      <c r="S78" s="23"/>
      <c r="T78" s="23"/>
      <c r="U78" s="23"/>
      <c r="V78" s="88"/>
      <c r="W78" s="178"/>
    </row>
    <row r="79" spans="1:23" s="3" customFormat="1" ht="18.75" customHeight="1" thickBot="1" thickTop="1">
      <c r="A79" s="134" t="s">
        <v>21</v>
      </c>
      <c r="B79" s="135"/>
      <c r="C79" s="135"/>
      <c r="D79" s="135"/>
      <c r="E79" s="136"/>
      <c r="F79" s="19"/>
      <c r="G79" s="24"/>
      <c r="H79" s="24"/>
      <c r="I79" s="24"/>
      <c r="J79" s="24"/>
      <c r="K79" s="24"/>
      <c r="L79" s="24"/>
      <c r="M79" s="24"/>
      <c r="N79" s="23"/>
      <c r="O79" s="23"/>
      <c r="P79" s="24"/>
      <c r="Q79" s="24"/>
      <c r="R79" s="23"/>
      <c r="S79" s="23"/>
      <c r="T79" s="23"/>
      <c r="U79" s="23"/>
      <c r="V79" s="88"/>
      <c r="W79" s="179"/>
    </row>
    <row r="80" s="3" customFormat="1" ht="13.5" thickTop="1"/>
    <row r="81" s="3" customFormat="1" ht="12.75"/>
    <row r="82" s="3" customFormat="1" ht="12.75"/>
    <row r="83" s="3" customFormat="1" ht="12.75"/>
    <row r="84" s="3" customFormat="1" ht="12.75"/>
    <row r="85" s="3" customFormat="1" ht="12.75"/>
  </sheetData>
  <mergeCells count="214">
    <mergeCell ref="W66:W68"/>
    <mergeCell ref="W75:W79"/>
    <mergeCell ref="W58:W59"/>
    <mergeCell ref="W60:W61"/>
    <mergeCell ref="W62:W63"/>
    <mergeCell ref="W64:W65"/>
    <mergeCell ref="W12:W13"/>
    <mergeCell ref="R64:R65"/>
    <mergeCell ref="S64:S65"/>
    <mergeCell ref="S54:S55"/>
    <mergeCell ref="S56:S57"/>
    <mergeCell ref="S58:S59"/>
    <mergeCell ref="R62:R63"/>
    <mergeCell ref="R58:R59"/>
    <mergeCell ref="W18:W19"/>
    <mergeCell ref="W50:W51"/>
    <mergeCell ref="A8:L8"/>
    <mergeCell ref="A7:L7"/>
    <mergeCell ref="S12:S13"/>
    <mergeCell ref="F10:Q10"/>
    <mergeCell ref="E10:E11"/>
    <mergeCell ref="A12:A13"/>
    <mergeCell ref="B12:B13"/>
    <mergeCell ref="C12:C13"/>
    <mergeCell ref="D12:D13"/>
    <mergeCell ref="A10:A11"/>
    <mergeCell ref="A1:W1"/>
    <mergeCell ref="A3:W3"/>
    <mergeCell ref="A4:W4"/>
    <mergeCell ref="A5:W5"/>
    <mergeCell ref="A78:E78"/>
    <mergeCell ref="A79:E79"/>
    <mergeCell ref="R10:U10"/>
    <mergeCell ref="S60:S61"/>
    <mergeCell ref="S62:S63"/>
    <mergeCell ref="A14:A15"/>
    <mergeCell ref="B14:B15"/>
    <mergeCell ref="C14:C15"/>
    <mergeCell ref="D14:D15"/>
    <mergeCell ref="S52:S53"/>
    <mergeCell ref="V10:V11"/>
    <mergeCell ref="R48:R49"/>
    <mergeCell ref="R50:R51"/>
    <mergeCell ref="S14:S15"/>
    <mergeCell ref="S16:S17"/>
    <mergeCell ref="S18:S19"/>
    <mergeCell ref="S20:S21"/>
    <mergeCell ref="R34:R35"/>
    <mergeCell ref="R40:R41"/>
    <mergeCell ref="S46:S47"/>
    <mergeCell ref="W10:W11"/>
    <mergeCell ref="R16:R17"/>
    <mergeCell ref="R18:R19"/>
    <mergeCell ref="R20:R21"/>
    <mergeCell ref="W20:W21"/>
    <mergeCell ref="R12:R13"/>
    <mergeCell ref="T20:T21"/>
    <mergeCell ref="R14:R15"/>
    <mergeCell ref="W14:W15"/>
    <mergeCell ref="W16:W17"/>
    <mergeCell ref="A66:E66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10:B11"/>
    <mergeCell ref="C10:C11"/>
    <mergeCell ref="D10:D11"/>
    <mergeCell ref="B20:B21"/>
    <mergeCell ref="C20:C21"/>
    <mergeCell ref="D20:D21"/>
    <mergeCell ref="A48:A49"/>
    <mergeCell ref="B48:B49"/>
    <mergeCell ref="C48:C49"/>
    <mergeCell ref="D48:D49"/>
    <mergeCell ref="A34:A35"/>
    <mergeCell ref="B34:B35"/>
    <mergeCell ref="C34:C35"/>
    <mergeCell ref="A50:A51"/>
    <mergeCell ref="B50:B51"/>
    <mergeCell ref="C50:C51"/>
    <mergeCell ref="A44:A45"/>
    <mergeCell ref="B44:B45"/>
    <mergeCell ref="C44:C45"/>
    <mergeCell ref="A46:A47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4:D65"/>
    <mergeCell ref="A62:A63"/>
    <mergeCell ref="B62:B63"/>
    <mergeCell ref="C62:C63"/>
    <mergeCell ref="D62:D63"/>
    <mergeCell ref="A77:E77"/>
    <mergeCell ref="A67:E67"/>
    <mergeCell ref="A75:E75"/>
    <mergeCell ref="A68:E68"/>
    <mergeCell ref="A76:E76"/>
    <mergeCell ref="R54:R55"/>
    <mergeCell ref="R56:R57"/>
    <mergeCell ref="S40:S41"/>
    <mergeCell ref="W52:W53"/>
    <mergeCell ref="W54:W55"/>
    <mergeCell ref="W40:W41"/>
    <mergeCell ref="W56:W57"/>
    <mergeCell ref="R42:R43"/>
    <mergeCell ref="S42:S43"/>
    <mergeCell ref="W42:W43"/>
    <mergeCell ref="R38:R39"/>
    <mergeCell ref="S38:S39"/>
    <mergeCell ref="W38:W39"/>
    <mergeCell ref="R71:V71"/>
    <mergeCell ref="R52:R53"/>
    <mergeCell ref="S48:S49"/>
    <mergeCell ref="S50:S51"/>
    <mergeCell ref="T64:T65"/>
    <mergeCell ref="R60:R61"/>
    <mergeCell ref="W48:W49"/>
    <mergeCell ref="D34:D35"/>
    <mergeCell ref="S34:S35"/>
    <mergeCell ref="W34:W35"/>
    <mergeCell ref="W36:W37"/>
    <mergeCell ref="A40:A41"/>
    <mergeCell ref="A42:A43"/>
    <mergeCell ref="B42:B43"/>
    <mergeCell ref="C42:C43"/>
    <mergeCell ref="D42:D43"/>
    <mergeCell ref="B40:B41"/>
    <mergeCell ref="C40:C41"/>
    <mergeCell ref="D40:D41"/>
    <mergeCell ref="D44:D45"/>
    <mergeCell ref="R44:R45"/>
    <mergeCell ref="S44:S45"/>
    <mergeCell ref="W44:W45"/>
    <mergeCell ref="B46:B47"/>
    <mergeCell ref="C46:C47"/>
    <mergeCell ref="D46:D47"/>
    <mergeCell ref="R46:R47"/>
    <mergeCell ref="W46:W47"/>
    <mergeCell ref="A32:A33"/>
    <mergeCell ref="B32:B33"/>
    <mergeCell ref="C32:C33"/>
    <mergeCell ref="D32:D33"/>
    <mergeCell ref="R32:R33"/>
    <mergeCell ref="S32:S33"/>
    <mergeCell ref="W32:W33"/>
    <mergeCell ref="A36:A37"/>
    <mergeCell ref="B36:B37"/>
    <mergeCell ref="C36:C37"/>
    <mergeCell ref="D36:D37"/>
    <mergeCell ref="R36:R37"/>
    <mergeCell ref="S36:S37"/>
    <mergeCell ref="A38:A39"/>
    <mergeCell ref="B38:B39"/>
    <mergeCell ref="C38:C39"/>
    <mergeCell ref="D38:D39"/>
    <mergeCell ref="A22:A23"/>
    <mergeCell ref="B22:B23"/>
    <mergeCell ref="C22:C23"/>
    <mergeCell ref="D22:D23"/>
    <mergeCell ref="R22:R23"/>
    <mergeCell ref="S22:S23"/>
    <mergeCell ref="W22:W23"/>
    <mergeCell ref="A24:A25"/>
    <mergeCell ref="B24:B25"/>
    <mergeCell ref="C24:C25"/>
    <mergeCell ref="D24:D25"/>
    <mergeCell ref="R24:R25"/>
    <mergeCell ref="S24:S25"/>
    <mergeCell ref="W24:W25"/>
    <mergeCell ref="A26:A27"/>
    <mergeCell ref="B26:B27"/>
    <mergeCell ref="C26:C27"/>
    <mergeCell ref="D26:D27"/>
    <mergeCell ref="R26:R27"/>
    <mergeCell ref="S26:S27"/>
    <mergeCell ref="W26:W27"/>
    <mergeCell ref="A28:A29"/>
    <mergeCell ref="B28:B29"/>
    <mergeCell ref="C28:C29"/>
    <mergeCell ref="D28:D29"/>
    <mergeCell ref="R28:R29"/>
    <mergeCell ref="S28:S29"/>
    <mergeCell ref="W28:W29"/>
    <mergeCell ref="R30:R31"/>
    <mergeCell ref="S30:S31"/>
    <mergeCell ref="W30:W31"/>
    <mergeCell ref="A30:A31"/>
    <mergeCell ref="B30:B31"/>
    <mergeCell ref="C30:C31"/>
    <mergeCell ref="D30:D31"/>
  </mergeCells>
  <printOptions horizontalCentered="1"/>
  <pageMargins left="0.25" right="0.4" top="0.26" bottom="0.45" header="0.23" footer="0.3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AA21" sqref="AA21"/>
    </sheetView>
  </sheetViews>
  <sheetFormatPr defaultColWidth="9.140625" defaultRowHeight="12.75"/>
  <cols>
    <col min="1" max="1" width="4.140625" style="2" customWidth="1"/>
    <col min="2" max="2" width="20.7109375" style="2" customWidth="1"/>
    <col min="3" max="3" width="7.140625" style="2" customWidth="1"/>
    <col min="4" max="4" width="8.8515625" style="2" customWidth="1"/>
    <col min="5" max="5" width="10.140625" style="2" hidden="1" customWidth="1"/>
    <col min="6" max="8" width="6.00390625" style="2" hidden="1" customWidth="1"/>
    <col min="9" max="17" width="6.421875" style="2" hidden="1" customWidth="1"/>
    <col min="18" max="18" width="7.421875" style="2" hidden="1" customWidth="1"/>
    <col min="19" max="19" width="7.57421875" style="2" hidden="1" customWidth="1"/>
    <col min="20" max="20" width="12.7109375" style="2" customWidth="1"/>
    <col min="21" max="21" width="13.28125" style="2" customWidth="1"/>
    <col min="22" max="22" width="9.421875" style="2" customWidth="1"/>
    <col min="23" max="23" width="17.140625" style="2" customWidth="1"/>
    <col min="24" max="16384" width="9.140625" style="2" customWidth="1"/>
  </cols>
  <sheetData>
    <row r="1" spans="1:23" ht="12.75">
      <c r="A1" s="180" t="s">
        <v>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23" ht="13.5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3" s="3" customFormat="1" ht="16.5" thickTop="1">
      <c r="A3" s="158" t="s">
        <v>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</row>
    <row r="4" spans="1:23" s="3" customFormat="1" ht="15.75">
      <c r="A4" s="161" t="s">
        <v>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</row>
    <row r="5" spans="1:23" s="3" customFormat="1" ht="16.5" thickBot="1">
      <c r="A5" s="164" t="s">
        <v>41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6"/>
    </row>
    <row r="6" s="3" customFormat="1" ht="7.5" customHeight="1" thickTop="1">
      <c r="V6" s="4"/>
    </row>
    <row r="7" spans="20:25" s="3" customFormat="1" ht="8.25" customHeight="1" thickBot="1">
      <c r="T7" s="25"/>
      <c r="U7" s="25"/>
      <c r="V7" s="25"/>
      <c r="W7" s="25"/>
      <c r="Y7" s="4"/>
    </row>
    <row r="8" spans="1:23" s="1" customFormat="1" ht="14.25" customHeight="1" thickTop="1">
      <c r="A8" s="187" t="s">
        <v>2</v>
      </c>
      <c r="B8" s="189" t="s">
        <v>3</v>
      </c>
      <c r="C8" s="189" t="s">
        <v>4</v>
      </c>
      <c r="D8" s="189" t="s">
        <v>5</v>
      </c>
      <c r="E8" s="182" t="s">
        <v>6</v>
      </c>
      <c r="F8" s="184" t="s">
        <v>7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84" t="s">
        <v>38</v>
      </c>
      <c r="S8" s="185"/>
      <c r="T8" s="191"/>
      <c r="U8" s="192"/>
      <c r="V8" s="205" t="s">
        <v>9</v>
      </c>
      <c r="W8" s="206" t="s">
        <v>10</v>
      </c>
    </row>
    <row r="9" spans="1:23" s="1" customFormat="1" ht="45.75" customHeight="1" thickBot="1">
      <c r="A9" s="188"/>
      <c r="B9" s="190"/>
      <c r="C9" s="190"/>
      <c r="D9" s="190"/>
      <c r="E9" s="183"/>
      <c r="F9" s="26">
        <v>40269</v>
      </c>
      <c r="G9" s="26">
        <v>40299</v>
      </c>
      <c r="H9" s="26">
        <v>40330</v>
      </c>
      <c r="I9" s="26">
        <v>40360</v>
      </c>
      <c r="J9" s="26">
        <v>40391</v>
      </c>
      <c r="K9" s="26">
        <v>40422</v>
      </c>
      <c r="L9" s="26">
        <v>40452</v>
      </c>
      <c r="M9" s="26">
        <v>40483</v>
      </c>
      <c r="N9" s="26">
        <v>40513</v>
      </c>
      <c r="O9" s="26">
        <v>40544</v>
      </c>
      <c r="P9" s="26">
        <v>40575</v>
      </c>
      <c r="Q9" s="56">
        <v>40603</v>
      </c>
      <c r="R9" s="27" t="s">
        <v>33</v>
      </c>
      <c r="S9" s="28" t="s">
        <v>34</v>
      </c>
      <c r="T9" s="65" t="s">
        <v>39</v>
      </c>
      <c r="U9" s="66" t="s">
        <v>40</v>
      </c>
      <c r="V9" s="151"/>
      <c r="W9" s="207"/>
    </row>
    <row r="10" spans="1:23" s="3" customFormat="1" ht="16.5" customHeight="1" thickTop="1">
      <c r="A10" s="125">
        <v>1</v>
      </c>
      <c r="B10" s="155" t="s">
        <v>23</v>
      </c>
      <c r="C10" s="129" t="s">
        <v>24</v>
      </c>
      <c r="D10" s="129">
        <v>32480</v>
      </c>
      <c r="E10" s="29" t="s">
        <v>12</v>
      </c>
      <c r="F10" s="40">
        <v>1800</v>
      </c>
      <c r="G10" s="40">
        <v>3500</v>
      </c>
      <c r="H10" s="40">
        <v>3500</v>
      </c>
      <c r="I10" s="40">
        <v>3500</v>
      </c>
      <c r="J10" s="40">
        <v>3500</v>
      </c>
      <c r="K10" s="40">
        <v>3500</v>
      </c>
      <c r="L10" s="40">
        <v>3500</v>
      </c>
      <c r="M10" s="40">
        <v>3500</v>
      </c>
      <c r="N10" s="40">
        <v>3500</v>
      </c>
      <c r="O10" s="40">
        <v>3500</v>
      </c>
      <c r="P10" s="40">
        <v>3500</v>
      </c>
      <c r="Q10" s="40">
        <v>3500</v>
      </c>
      <c r="R10" s="118">
        <v>8784</v>
      </c>
      <c r="S10" s="118">
        <v>9340</v>
      </c>
      <c r="T10" s="199">
        <v>13233</v>
      </c>
      <c r="U10" s="195">
        <v>3378</v>
      </c>
      <c r="V10" s="14"/>
      <c r="W10" s="110"/>
    </row>
    <row r="11" spans="1:23" s="3" customFormat="1" ht="15.75" thickBot="1">
      <c r="A11" s="126"/>
      <c r="B11" s="156"/>
      <c r="C11" s="130"/>
      <c r="D11" s="130"/>
      <c r="E11" s="30" t="s">
        <v>13</v>
      </c>
      <c r="F11" s="41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4"/>
      <c r="R11" s="119"/>
      <c r="S11" s="119"/>
      <c r="T11" s="200"/>
      <c r="U11" s="196"/>
      <c r="V11" s="20"/>
      <c r="W11" s="111"/>
    </row>
    <row r="12" spans="1:23" s="3" customFormat="1" ht="15.75" thickTop="1">
      <c r="A12" s="57"/>
      <c r="B12" s="58"/>
      <c r="C12" s="59"/>
      <c r="D12" s="69" t="s">
        <v>43</v>
      </c>
      <c r="E12" s="6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72"/>
      <c r="S12" s="72"/>
      <c r="T12" s="78">
        <v>2782</v>
      </c>
      <c r="U12" s="79">
        <v>2783</v>
      </c>
      <c r="V12" s="61"/>
      <c r="W12" s="62"/>
    </row>
    <row r="13" spans="1:23" s="3" customFormat="1" ht="15.75" thickBot="1">
      <c r="A13" s="57"/>
      <c r="B13" s="58"/>
      <c r="C13" s="59"/>
      <c r="D13" s="69" t="s">
        <v>44</v>
      </c>
      <c r="E13" s="6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2"/>
      <c r="S13" s="72"/>
      <c r="T13" s="80">
        <v>40376</v>
      </c>
      <c r="U13" s="81">
        <v>40376</v>
      </c>
      <c r="V13" s="61"/>
      <c r="W13" s="62"/>
    </row>
    <row r="14" spans="1:23" s="3" customFormat="1" ht="15.75" customHeight="1" thickTop="1">
      <c r="A14" s="125">
        <v>2</v>
      </c>
      <c r="B14" s="155" t="s">
        <v>25</v>
      </c>
      <c r="C14" s="129" t="s">
        <v>26</v>
      </c>
      <c r="D14" s="129">
        <v>22765</v>
      </c>
      <c r="E14" s="29" t="s">
        <v>12</v>
      </c>
      <c r="F14" s="40">
        <v>2000</v>
      </c>
      <c r="G14" s="40">
        <v>2000</v>
      </c>
      <c r="H14" s="40">
        <v>2000</v>
      </c>
      <c r="I14" s="40">
        <v>2000</v>
      </c>
      <c r="J14" s="40">
        <v>2000</v>
      </c>
      <c r="K14" s="40">
        <v>2000</v>
      </c>
      <c r="L14" s="40">
        <v>2000</v>
      </c>
      <c r="M14" s="40">
        <v>2000</v>
      </c>
      <c r="N14" s="40">
        <v>2000</v>
      </c>
      <c r="O14" s="40">
        <v>2000</v>
      </c>
      <c r="P14" s="40">
        <v>2000</v>
      </c>
      <c r="Q14" s="40">
        <v>2000</v>
      </c>
      <c r="R14" s="118">
        <v>8547</v>
      </c>
      <c r="S14" s="118">
        <v>8999</v>
      </c>
      <c r="T14" s="193"/>
      <c r="U14" s="195">
        <v>3302</v>
      </c>
      <c r="V14" s="14"/>
      <c r="W14" s="110"/>
    </row>
    <row r="15" spans="1:25" s="3" customFormat="1" ht="15.75" thickBot="1">
      <c r="A15" s="126"/>
      <c r="B15" s="156"/>
      <c r="C15" s="130"/>
      <c r="D15" s="130"/>
      <c r="E15" s="30" t="s">
        <v>13</v>
      </c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6"/>
      <c r="Q15" s="45"/>
      <c r="R15" s="119"/>
      <c r="S15" s="119"/>
      <c r="T15" s="194"/>
      <c r="U15" s="196"/>
      <c r="V15" s="22"/>
      <c r="W15" s="111"/>
      <c r="Y15" s="49"/>
    </row>
    <row r="16" spans="1:25" s="3" customFormat="1" ht="15.75" thickTop="1">
      <c r="A16" s="57"/>
      <c r="B16" s="58"/>
      <c r="C16" s="59"/>
      <c r="D16" s="69" t="s">
        <v>43</v>
      </c>
      <c r="E16" s="6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2"/>
      <c r="S16" s="72"/>
      <c r="T16" s="78"/>
      <c r="U16" s="79">
        <v>2777</v>
      </c>
      <c r="V16" s="61"/>
      <c r="W16" s="62"/>
      <c r="Y16" s="49"/>
    </row>
    <row r="17" spans="1:25" s="3" customFormat="1" ht="15.75" thickBot="1">
      <c r="A17" s="57"/>
      <c r="B17" s="58"/>
      <c r="C17" s="59"/>
      <c r="D17" s="69" t="s">
        <v>44</v>
      </c>
      <c r="E17" s="6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72"/>
      <c r="S17" s="72"/>
      <c r="T17" s="78"/>
      <c r="U17" s="81">
        <v>40376</v>
      </c>
      <c r="V17" s="61"/>
      <c r="W17" s="62"/>
      <c r="Y17" s="49"/>
    </row>
    <row r="18" spans="1:23" s="3" customFormat="1" ht="15.75" customHeight="1" thickTop="1">
      <c r="A18" s="125">
        <v>3</v>
      </c>
      <c r="B18" s="127" t="s">
        <v>27</v>
      </c>
      <c r="C18" s="129" t="s">
        <v>29</v>
      </c>
      <c r="D18" s="129">
        <v>25703</v>
      </c>
      <c r="E18" s="29" t="s">
        <v>12</v>
      </c>
      <c r="F18" s="40">
        <v>2000</v>
      </c>
      <c r="G18" s="40">
        <v>2000</v>
      </c>
      <c r="H18" s="40">
        <v>2000</v>
      </c>
      <c r="I18" s="40">
        <v>2000</v>
      </c>
      <c r="J18" s="40">
        <v>2000</v>
      </c>
      <c r="K18" s="40">
        <v>2000</v>
      </c>
      <c r="L18" s="40">
        <v>2000</v>
      </c>
      <c r="M18" s="40">
        <v>2000</v>
      </c>
      <c r="N18" s="40">
        <v>2000</v>
      </c>
      <c r="O18" s="40">
        <v>2000</v>
      </c>
      <c r="P18" s="40">
        <v>2000</v>
      </c>
      <c r="Q18" s="40">
        <v>2000</v>
      </c>
      <c r="R18" s="118">
        <v>6481</v>
      </c>
      <c r="S18" s="118">
        <v>6720</v>
      </c>
      <c r="T18" s="199">
        <v>8996</v>
      </c>
      <c r="U18" s="195">
        <v>2624</v>
      </c>
      <c r="V18" s="14"/>
      <c r="W18" s="110"/>
    </row>
    <row r="19" spans="1:23" s="3" customFormat="1" ht="15.75" thickBot="1">
      <c r="A19" s="126"/>
      <c r="B19" s="128"/>
      <c r="C19" s="130"/>
      <c r="D19" s="130"/>
      <c r="E19" s="30" t="s">
        <v>13</v>
      </c>
      <c r="F19" s="41">
        <v>1100</v>
      </c>
      <c r="G19" s="36">
        <v>1100</v>
      </c>
      <c r="H19" s="36">
        <v>1100</v>
      </c>
      <c r="I19" s="36">
        <v>1100</v>
      </c>
      <c r="J19" s="36">
        <v>1100</v>
      </c>
      <c r="K19" s="36">
        <v>1100</v>
      </c>
      <c r="L19" s="36"/>
      <c r="M19" s="36"/>
      <c r="N19" s="36"/>
      <c r="O19" s="36"/>
      <c r="P19" s="36"/>
      <c r="Q19" s="44"/>
      <c r="R19" s="119"/>
      <c r="S19" s="119"/>
      <c r="T19" s="200"/>
      <c r="U19" s="196"/>
      <c r="V19" s="20"/>
      <c r="W19" s="111"/>
    </row>
    <row r="20" spans="1:23" s="3" customFormat="1" ht="15.75" thickTop="1">
      <c r="A20" s="57"/>
      <c r="B20" s="58"/>
      <c r="C20" s="59"/>
      <c r="D20" s="69" t="s">
        <v>43</v>
      </c>
      <c r="E20" s="6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72"/>
      <c r="S20" s="72"/>
      <c r="T20" s="78">
        <v>2776</v>
      </c>
      <c r="U20" s="79">
        <v>2780</v>
      </c>
      <c r="V20" s="61"/>
      <c r="W20" s="62"/>
    </row>
    <row r="21" spans="1:23" s="3" customFormat="1" ht="15.75" thickBot="1">
      <c r="A21" s="57"/>
      <c r="B21" s="58"/>
      <c r="C21" s="59"/>
      <c r="D21" s="69" t="s">
        <v>44</v>
      </c>
      <c r="E21" s="6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  <c r="R21" s="72"/>
      <c r="S21" s="72"/>
      <c r="T21" s="80">
        <v>40376</v>
      </c>
      <c r="U21" s="81">
        <v>40376</v>
      </c>
      <c r="V21" s="61"/>
      <c r="W21" s="62"/>
    </row>
    <row r="22" spans="1:23" s="3" customFormat="1" ht="15.75" customHeight="1" thickTop="1">
      <c r="A22" s="125">
        <v>4</v>
      </c>
      <c r="B22" s="127" t="s">
        <v>28</v>
      </c>
      <c r="C22" s="129" t="s">
        <v>29</v>
      </c>
      <c r="D22" s="129">
        <v>26363</v>
      </c>
      <c r="E22" s="29" t="s">
        <v>12</v>
      </c>
      <c r="F22" s="40">
        <v>1000</v>
      </c>
      <c r="G22" s="40">
        <v>1000</v>
      </c>
      <c r="H22" s="40">
        <v>1000</v>
      </c>
      <c r="I22" s="40">
        <v>1000</v>
      </c>
      <c r="J22" s="40">
        <v>1000</v>
      </c>
      <c r="K22" s="40">
        <v>1000</v>
      </c>
      <c r="L22" s="40">
        <v>1000</v>
      </c>
      <c r="M22" s="40">
        <v>1000</v>
      </c>
      <c r="N22" s="40">
        <v>1000</v>
      </c>
      <c r="O22" s="40">
        <v>1000</v>
      </c>
      <c r="P22" s="40">
        <v>1000</v>
      </c>
      <c r="Q22" s="40">
        <v>1000</v>
      </c>
      <c r="R22" s="118">
        <v>6481</v>
      </c>
      <c r="S22" s="118">
        <v>6758</v>
      </c>
      <c r="T22" s="199">
        <v>9076</v>
      </c>
      <c r="U22" s="195">
        <v>2624</v>
      </c>
      <c r="V22" s="14"/>
      <c r="W22" s="110"/>
    </row>
    <row r="23" spans="1:23" s="3" customFormat="1" ht="15.75" thickBot="1">
      <c r="A23" s="126"/>
      <c r="B23" s="128"/>
      <c r="C23" s="130"/>
      <c r="D23" s="130"/>
      <c r="E23" s="30" t="s">
        <v>13</v>
      </c>
      <c r="F23" s="41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4"/>
      <c r="R23" s="119"/>
      <c r="S23" s="119"/>
      <c r="T23" s="200"/>
      <c r="U23" s="196"/>
      <c r="V23" s="20"/>
      <c r="W23" s="111"/>
    </row>
    <row r="24" spans="1:23" s="3" customFormat="1" ht="15.75" thickTop="1">
      <c r="A24" s="57"/>
      <c r="B24" s="58"/>
      <c r="C24" s="59"/>
      <c r="D24" s="69" t="s">
        <v>43</v>
      </c>
      <c r="E24" s="60"/>
      <c r="F24" s="70"/>
      <c r="G24" s="70"/>
      <c r="H24" s="70"/>
      <c r="I24" s="70"/>
      <c r="J24" s="70"/>
      <c r="K24" s="70"/>
      <c r="L24" s="70"/>
      <c r="M24" s="70"/>
      <c r="N24" s="73"/>
      <c r="O24" s="73"/>
      <c r="P24" s="73"/>
      <c r="Q24" s="71"/>
      <c r="R24" s="72"/>
      <c r="S24" s="72"/>
      <c r="T24" s="82">
        <v>2775</v>
      </c>
      <c r="U24" s="83">
        <v>2779</v>
      </c>
      <c r="V24" s="61"/>
      <c r="W24" s="62"/>
    </row>
    <row r="25" spans="1:23" s="3" customFormat="1" ht="15.75" thickBot="1">
      <c r="A25" s="57"/>
      <c r="B25" s="58"/>
      <c r="C25" s="59"/>
      <c r="D25" s="69" t="s">
        <v>44</v>
      </c>
      <c r="E25" s="60"/>
      <c r="F25" s="70"/>
      <c r="G25" s="70"/>
      <c r="H25" s="70"/>
      <c r="I25" s="70"/>
      <c r="J25" s="70"/>
      <c r="K25" s="70"/>
      <c r="L25" s="70"/>
      <c r="M25" s="70"/>
      <c r="N25" s="73"/>
      <c r="O25" s="73"/>
      <c r="P25" s="73"/>
      <c r="Q25" s="71"/>
      <c r="R25" s="72"/>
      <c r="S25" s="72"/>
      <c r="T25" s="84">
        <v>40376</v>
      </c>
      <c r="U25" s="85">
        <v>40376</v>
      </c>
      <c r="V25" s="61"/>
      <c r="W25" s="62"/>
    </row>
    <row r="26" spans="1:23" s="3" customFormat="1" ht="15.75" customHeight="1" thickTop="1">
      <c r="A26" s="125">
        <v>5</v>
      </c>
      <c r="B26" s="147" t="s">
        <v>35</v>
      </c>
      <c r="C26" s="129" t="s">
        <v>30</v>
      </c>
      <c r="D26" s="129">
        <v>22689</v>
      </c>
      <c r="E26" s="29" t="s">
        <v>12</v>
      </c>
      <c r="F26" s="40"/>
      <c r="G26" s="40"/>
      <c r="H26" s="40"/>
      <c r="I26" s="40"/>
      <c r="J26" s="40">
        <v>1500</v>
      </c>
      <c r="K26" s="40">
        <v>1500</v>
      </c>
      <c r="L26" s="40">
        <v>1500</v>
      </c>
      <c r="M26" s="40">
        <v>1500</v>
      </c>
      <c r="N26" s="34">
        <v>2500</v>
      </c>
      <c r="O26" s="34">
        <v>2500</v>
      </c>
      <c r="P26" s="34">
        <v>2500</v>
      </c>
      <c r="Q26" s="34">
        <v>2500</v>
      </c>
      <c r="R26" s="118">
        <v>8137</v>
      </c>
      <c r="S26" s="118">
        <v>8687</v>
      </c>
      <c r="T26" s="201"/>
      <c r="U26" s="202">
        <v>2919</v>
      </c>
      <c r="V26" s="14"/>
      <c r="W26" s="110"/>
    </row>
    <row r="27" spans="1:23" s="3" customFormat="1" ht="13.5" thickBot="1">
      <c r="A27" s="126"/>
      <c r="B27" s="148"/>
      <c r="C27" s="130"/>
      <c r="D27" s="130"/>
      <c r="E27" s="30" t="s">
        <v>13</v>
      </c>
      <c r="F27" s="50" t="s">
        <v>32</v>
      </c>
      <c r="G27" s="51"/>
      <c r="H27" s="51"/>
      <c r="I27" s="51"/>
      <c r="J27" s="52"/>
      <c r="K27" s="51"/>
      <c r="L27" s="52"/>
      <c r="M27" s="16"/>
      <c r="N27" s="16"/>
      <c r="O27" s="16"/>
      <c r="P27" s="16"/>
      <c r="Q27" s="25"/>
      <c r="R27" s="119"/>
      <c r="S27" s="119"/>
      <c r="T27" s="194"/>
      <c r="U27" s="196"/>
      <c r="V27" s="20"/>
      <c r="W27" s="111"/>
    </row>
    <row r="28" spans="1:25" s="3" customFormat="1" ht="15.75" thickTop="1">
      <c r="A28" s="125"/>
      <c r="B28" s="127"/>
      <c r="C28" s="129"/>
      <c r="D28" s="69" t="s">
        <v>43</v>
      </c>
      <c r="E28" s="29" t="s">
        <v>12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197"/>
      <c r="S28" s="197"/>
      <c r="T28" s="82"/>
      <c r="U28" s="83">
        <v>4237</v>
      </c>
      <c r="V28" s="33"/>
      <c r="W28" s="123"/>
      <c r="Y28" s="4"/>
    </row>
    <row r="29" spans="1:23" s="3" customFormat="1" ht="15.75" thickBot="1">
      <c r="A29" s="126"/>
      <c r="B29" s="128"/>
      <c r="C29" s="130"/>
      <c r="D29" s="69" t="s">
        <v>44</v>
      </c>
      <c r="E29" s="30" t="s">
        <v>13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198"/>
      <c r="S29" s="198"/>
      <c r="T29" s="86"/>
      <c r="U29" s="87">
        <v>40418</v>
      </c>
      <c r="V29" s="22"/>
      <c r="W29" s="124"/>
    </row>
    <row r="30" spans="1:23" s="3" customFormat="1" ht="16.5" hidden="1" thickBot="1" thickTop="1">
      <c r="A30" s="125"/>
      <c r="B30" s="129"/>
      <c r="C30" s="129"/>
      <c r="D30" s="129"/>
      <c r="E30" s="31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3"/>
      <c r="Q30" s="46"/>
      <c r="R30" s="121"/>
      <c r="S30" s="121"/>
      <c r="T30" s="34"/>
      <c r="U30" s="35"/>
      <c r="V30" s="15"/>
      <c r="W30" s="123"/>
    </row>
    <row r="31" spans="1:23" s="3" customFormat="1" ht="16.5" hidden="1" thickBot="1" thickTop="1">
      <c r="A31" s="126"/>
      <c r="B31" s="130"/>
      <c r="C31" s="130"/>
      <c r="D31" s="130"/>
      <c r="E31" s="32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8"/>
      <c r="Q31" s="25"/>
      <c r="R31" s="122"/>
      <c r="S31" s="122"/>
      <c r="T31" s="36"/>
      <c r="U31" s="37"/>
      <c r="V31" s="21"/>
      <c r="W31" s="124"/>
    </row>
    <row r="32" spans="1:23" s="3" customFormat="1" ht="16.5" hidden="1" thickBot="1" thickTop="1">
      <c r="A32" s="125"/>
      <c r="B32" s="129"/>
      <c r="C32" s="129"/>
      <c r="D32" s="129"/>
      <c r="E32" s="31"/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3"/>
      <c r="Q32" s="46"/>
      <c r="R32" s="121"/>
      <c r="S32" s="121"/>
      <c r="T32" s="34"/>
      <c r="U32" s="35"/>
      <c r="V32" s="15"/>
      <c r="W32" s="123"/>
    </row>
    <row r="33" spans="1:23" s="3" customFormat="1" ht="16.5" hidden="1" thickBot="1" thickTop="1">
      <c r="A33" s="126"/>
      <c r="B33" s="130"/>
      <c r="C33" s="130"/>
      <c r="D33" s="130"/>
      <c r="E33" s="32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25"/>
      <c r="R33" s="122"/>
      <c r="S33" s="122"/>
      <c r="T33" s="36"/>
      <c r="U33" s="37"/>
      <c r="V33" s="21"/>
      <c r="W33" s="124"/>
    </row>
    <row r="34" spans="1:23" s="3" customFormat="1" ht="16.5" hidden="1" thickBot="1" thickTop="1">
      <c r="A34" s="125"/>
      <c r="B34" s="129"/>
      <c r="C34" s="129"/>
      <c r="D34" s="129"/>
      <c r="E34" s="31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3"/>
      <c r="Q34" s="46"/>
      <c r="R34" s="121"/>
      <c r="S34" s="121"/>
      <c r="T34" s="34"/>
      <c r="U34" s="35"/>
      <c r="V34" s="15"/>
      <c r="W34" s="123"/>
    </row>
    <row r="35" spans="1:23" s="3" customFormat="1" ht="16.5" hidden="1" thickBot="1" thickTop="1">
      <c r="A35" s="126"/>
      <c r="B35" s="130"/>
      <c r="C35" s="130"/>
      <c r="D35" s="130"/>
      <c r="E35" s="32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8"/>
      <c r="Q35" s="25"/>
      <c r="R35" s="122"/>
      <c r="S35" s="122"/>
      <c r="T35" s="36"/>
      <c r="U35" s="37"/>
      <c r="V35" s="21"/>
      <c r="W35" s="124"/>
    </row>
    <row r="36" spans="1:23" s="3" customFormat="1" ht="16.5" hidden="1" thickBot="1" thickTop="1">
      <c r="A36" s="125"/>
      <c r="B36" s="129"/>
      <c r="C36" s="129"/>
      <c r="D36" s="129"/>
      <c r="E36" s="31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3"/>
      <c r="Q36" s="46"/>
      <c r="R36" s="121"/>
      <c r="S36" s="121"/>
      <c r="T36" s="34"/>
      <c r="U36" s="35"/>
      <c r="V36" s="15"/>
      <c r="W36" s="123"/>
    </row>
    <row r="37" spans="1:23" s="3" customFormat="1" ht="16.5" hidden="1" thickBot="1" thickTop="1">
      <c r="A37" s="126"/>
      <c r="B37" s="130"/>
      <c r="C37" s="130"/>
      <c r="D37" s="130"/>
      <c r="E37" s="32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8"/>
      <c r="Q37" s="25"/>
      <c r="R37" s="122"/>
      <c r="S37" s="122"/>
      <c r="T37" s="36"/>
      <c r="U37" s="37"/>
      <c r="V37" s="21"/>
      <c r="W37" s="124"/>
    </row>
    <row r="38" spans="1:23" s="3" customFormat="1" ht="16.5" hidden="1" thickBot="1" thickTop="1">
      <c r="A38" s="125"/>
      <c r="B38" s="129"/>
      <c r="C38" s="129"/>
      <c r="D38" s="129"/>
      <c r="E38" s="31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3"/>
      <c r="Q38" s="46"/>
      <c r="R38" s="121"/>
      <c r="S38" s="121"/>
      <c r="T38" s="34"/>
      <c r="U38" s="35"/>
      <c r="V38" s="15"/>
      <c r="W38" s="123"/>
    </row>
    <row r="39" spans="1:23" s="3" customFormat="1" ht="16.5" hidden="1" thickBot="1" thickTop="1">
      <c r="A39" s="126"/>
      <c r="B39" s="130"/>
      <c r="C39" s="130"/>
      <c r="D39" s="130"/>
      <c r="E39" s="32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8"/>
      <c r="Q39" s="25"/>
      <c r="R39" s="122"/>
      <c r="S39" s="122"/>
      <c r="T39" s="36"/>
      <c r="U39" s="37"/>
      <c r="V39" s="21"/>
      <c r="W39" s="124"/>
    </row>
    <row r="40" spans="1:23" s="3" customFormat="1" ht="15.75" thickTop="1">
      <c r="A40" s="125" t="s">
        <v>14</v>
      </c>
      <c r="B40" s="129"/>
      <c r="C40" s="129"/>
      <c r="D40" s="129"/>
      <c r="E40" s="29" t="s">
        <v>12</v>
      </c>
      <c r="F40" s="40">
        <f>SUM(F10+F14+F18+F22+F26)</f>
        <v>6800</v>
      </c>
      <c r="G40" s="40">
        <f aca="true" t="shared" si="0" ref="G40:Q40">SUM(G10+G14+G18+G22+G26)</f>
        <v>8500</v>
      </c>
      <c r="H40" s="40">
        <f t="shared" si="0"/>
        <v>8500</v>
      </c>
      <c r="I40" s="40">
        <f t="shared" si="0"/>
        <v>8500</v>
      </c>
      <c r="J40" s="40">
        <f t="shared" si="0"/>
        <v>10000</v>
      </c>
      <c r="K40" s="40">
        <f t="shared" si="0"/>
        <v>10000</v>
      </c>
      <c r="L40" s="40">
        <f t="shared" si="0"/>
        <v>10000</v>
      </c>
      <c r="M40" s="40">
        <f t="shared" si="0"/>
        <v>10000</v>
      </c>
      <c r="N40" s="40">
        <f t="shared" si="0"/>
        <v>11000</v>
      </c>
      <c r="O40" s="40">
        <f t="shared" si="0"/>
        <v>11000</v>
      </c>
      <c r="P40" s="40">
        <f t="shared" si="0"/>
        <v>11000</v>
      </c>
      <c r="Q40" s="40">
        <f t="shared" si="0"/>
        <v>11000</v>
      </c>
      <c r="R40" s="132">
        <v>44805</v>
      </c>
      <c r="S40" s="118">
        <v>47242</v>
      </c>
      <c r="T40" s="203" t="s">
        <v>31</v>
      </c>
      <c r="U40" s="203" t="s">
        <v>31</v>
      </c>
      <c r="V40" s="64"/>
      <c r="W40" s="123"/>
    </row>
    <row r="41" spans="1:23" s="3" customFormat="1" ht="15.75" thickBot="1">
      <c r="A41" s="126"/>
      <c r="B41" s="130"/>
      <c r="C41" s="130"/>
      <c r="D41" s="130"/>
      <c r="E41" s="30" t="s">
        <v>13</v>
      </c>
      <c r="F41" s="41">
        <f>F19</f>
        <v>1100</v>
      </c>
      <c r="G41" s="41">
        <f aca="true" t="shared" si="1" ref="G41:Q41">G19</f>
        <v>1100</v>
      </c>
      <c r="H41" s="41">
        <f t="shared" si="1"/>
        <v>1100</v>
      </c>
      <c r="I41" s="41">
        <f t="shared" si="1"/>
        <v>1100</v>
      </c>
      <c r="J41" s="41">
        <f t="shared" si="1"/>
        <v>1100</v>
      </c>
      <c r="K41" s="41">
        <f t="shared" si="1"/>
        <v>1100</v>
      </c>
      <c r="L41" s="41">
        <f t="shared" si="1"/>
        <v>0</v>
      </c>
      <c r="M41" s="41">
        <f t="shared" si="1"/>
        <v>0</v>
      </c>
      <c r="N41" s="41">
        <f t="shared" si="1"/>
        <v>0</v>
      </c>
      <c r="O41" s="41">
        <f t="shared" si="1"/>
        <v>0</v>
      </c>
      <c r="P41" s="41">
        <f t="shared" si="1"/>
        <v>0</v>
      </c>
      <c r="Q41" s="41">
        <f t="shared" si="1"/>
        <v>0</v>
      </c>
      <c r="R41" s="133"/>
      <c r="S41" s="119"/>
      <c r="T41" s="204"/>
      <c r="U41" s="204"/>
      <c r="V41" s="63"/>
      <c r="W41" s="124"/>
    </row>
    <row r="42" s="3" customFormat="1" ht="13.5" thickTop="1"/>
    <row r="43" s="3" customFormat="1" ht="12.75"/>
    <row r="44" s="3" customFormat="1" ht="12.75"/>
    <row r="45" s="3" customFormat="1" ht="12.75"/>
    <row r="46" s="3" customFormat="1" ht="12.75"/>
    <row r="47" s="3" customFormat="1" ht="12.75"/>
  </sheetData>
  <mergeCells count="105">
    <mergeCell ref="T18:T19"/>
    <mergeCell ref="U18:U19"/>
    <mergeCell ref="V8:V9"/>
    <mergeCell ref="W8:W9"/>
    <mergeCell ref="T10:T11"/>
    <mergeCell ref="U10:U11"/>
    <mergeCell ref="W10:W11"/>
    <mergeCell ref="S38:S39"/>
    <mergeCell ref="W38:W39"/>
    <mergeCell ref="A40:D41"/>
    <mergeCell ref="R40:R41"/>
    <mergeCell ref="S40:S41"/>
    <mergeCell ref="T40:T41"/>
    <mergeCell ref="U40:U41"/>
    <mergeCell ref="W40:W41"/>
    <mergeCell ref="A38:A39"/>
    <mergeCell ref="B38:B39"/>
    <mergeCell ref="C38:C39"/>
    <mergeCell ref="D38:D39"/>
    <mergeCell ref="R34:R35"/>
    <mergeCell ref="B34:B35"/>
    <mergeCell ref="C34:C35"/>
    <mergeCell ref="D34:D35"/>
    <mergeCell ref="R38:R39"/>
    <mergeCell ref="S34:S35"/>
    <mergeCell ref="W34:W35"/>
    <mergeCell ref="A36:A37"/>
    <mergeCell ref="B36:B37"/>
    <mergeCell ref="C36:C37"/>
    <mergeCell ref="D36:D37"/>
    <mergeCell ref="R36:R37"/>
    <mergeCell ref="S36:S37"/>
    <mergeCell ref="W36:W37"/>
    <mergeCell ref="A34:A35"/>
    <mergeCell ref="R30:R31"/>
    <mergeCell ref="S30:S31"/>
    <mergeCell ref="W30:W31"/>
    <mergeCell ref="A32:A33"/>
    <mergeCell ref="B32:B33"/>
    <mergeCell ref="C32:C33"/>
    <mergeCell ref="D32:D33"/>
    <mergeCell ref="R32:R33"/>
    <mergeCell ref="S32:S33"/>
    <mergeCell ref="W32:W33"/>
    <mergeCell ref="A30:A31"/>
    <mergeCell ref="B30:B31"/>
    <mergeCell ref="C30:C31"/>
    <mergeCell ref="D30:D31"/>
    <mergeCell ref="A28:A29"/>
    <mergeCell ref="B28:B29"/>
    <mergeCell ref="C28:C29"/>
    <mergeCell ref="R28:R29"/>
    <mergeCell ref="S28:S29"/>
    <mergeCell ref="W28:W29"/>
    <mergeCell ref="T22:T23"/>
    <mergeCell ref="U22:U23"/>
    <mergeCell ref="T26:T27"/>
    <mergeCell ref="U26:U27"/>
    <mergeCell ref="R26:R27"/>
    <mergeCell ref="S26:S27"/>
    <mergeCell ref="W26:W27"/>
    <mergeCell ref="A26:A27"/>
    <mergeCell ref="B26:B27"/>
    <mergeCell ref="C26:C27"/>
    <mergeCell ref="D26:D27"/>
    <mergeCell ref="R18:R19"/>
    <mergeCell ref="S18:S19"/>
    <mergeCell ref="W18:W19"/>
    <mergeCell ref="A22:A23"/>
    <mergeCell ref="B22:B23"/>
    <mergeCell ref="C22:C23"/>
    <mergeCell ref="D22:D23"/>
    <mergeCell ref="R22:R23"/>
    <mergeCell ref="S22:S23"/>
    <mergeCell ref="W22:W23"/>
    <mergeCell ref="A18:A19"/>
    <mergeCell ref="B18:B19"/>
    <mergeCell ref="C18:C19"/>
    <mergeCell ref="D18:D19"/>
    <mergeCell ref="A14:A15"/>
    <mergeCell ref="B14:B15"/>
    <mergeCell ref="C14:C15"/>
    <mergeCell ref="D14:D15"/>
    <mergeCell ref="R14:R15"/>
    <mergeCell ref="S14:S15"/>
    <mergeCell ref="W14:W15"/>
    <mergeCell ref="R8:U8"/>
    <mergeCell ref="R10:R11"/>
    <mergeCell ref="S10:S11"/>
    <mergeCell ref="T14:T15"/>
    <mergeCell ref="U14:U15"/>
    <mergeCell ref="A10:A11"/>
    <mergeCell ref="B10:B11"/>
    <mergeCell ref="C10:C11"/>
    <mergeCell ref="D10:D11"/>
    <mergeCell ref="A1:W2"/>
    <mergeCell ref="E8:E9"/>
    <mergeCell ref="F8:Q8"/>
    <mergeCell ref="A3:W3"/>
    <mergeCell ref="A4:W4"/>
    <mergeCell ref="A5:W5"/>
    <mergeCell ref="A8:A9"/>
    <mergeCell ref="B8:B9"/>
    <mergeCell ref="C8:C9"/>
    <mergeCell ref="D8:D9"/>
  </mergeCells>
  <printOptions horizontalCentered="1"/>
  <pageMargins left="0.39" right="0.51" top="0.58" bottom="0.64" header="0.3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Dimpu</dc:creator>
  <cp:keywords/>
  <dc:description/>
  <cp:lastModifiedBy>aa</cp:lastModifiedBy>
  <cp:lastPrinted>2012-03-05T05:15:16Z</cp:lastPrinted>
  <dcterms:created xsi:type="dcterms:W3CDTF">2011-04-26T13:25:02Z</dcterms:created>
  <dcterms:modified xsi:type="dcterms:W3CDTF">2012-03-05T05:15:31Z</dcterms:modified>
  <cp:category/>
  <cp:version/>
  <cp:contentType/>
  <cp:contentStatus/>
</cp:coreProperties>
</file>